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0" windowWidth="12120" windowHeight="8160" tabRatio="651"/>
  </bookViews>
  <sheets>
    <sheet name="HOJA 1" sheetId="2" r:id="rId1"/>
  </sheets>
  <definedNames>
    <definedName name="_xlnm.Print_Area" localSheetId="0">'HOJA 1'!$A$1:$J$696</definedName>
  </definedNames>
  <calcPr calcId="144525"/>
</workbook>
</file>

<file path=xl/calcChain.xml><?xml version="1.0" encoding="utf-8"?>
<calcChain xmlns="http://schemas.openxmlformats.org/spreadsheetml/2006/main">
  <c r="D684" i="2" l="1"/>
  <c r="D626" i="2"/>
  <c r="D568" i="2"/>
  <c r="E659" i="2"/>
  <c r="F427" i="2"/>
  <c r="D336" i="2"/>
  <c r="D162" i="2"/>
  <c r="D685" i="2" l="1"/>
  <c r="F660" i="2"/>
  <c r="E660" i="2"/>
  <c r="D660" i="2"/>
  <c r="F659" i="2"/>
  <c r="D659" i="2"/>
  <c r="D686" i="2" l="1"/>
  <c r="F661" i="2"/>
  <c r="E661" i="2"/>
  <c r="D661" i="2"/>
  <c r="J666" i="2" l="1"/>
  <c r="J663" i="2"/>
  <c r="D105" i="2"/>
  <c r="D104" i="2"/>
  <c r="D46" i="2"/>
  <c r="J669" i="2" l="1"/>
  <c r="D106" i="2"/>
  <c r="D485" i="2" l="1"/>
  <c r="E485" i="2"/>
  <c r="F485" i="2"/>
  <c r="D486" i="2"/>
  <c r="E486" i="2"/>
  <c r="F486" i="2"/>
  <c r="D510" i="2"/>
  <c r="D511" i="2"/>
  <c r="D543" i="2"/>
  <c r="E543" i="2"/>
  <c r="F543" i="2"/>
  <c r="D544" i="2"/>
  <c r="E544" i="2"/>
  <c r="F544" i="2"/>
  <c r="D569" i="2"/>
  <c r="D601" i="2"/>
  <c r="E601" i="2"/>
  <c r="F601" i="2"/>
  <c r="D602" i="2"/>
  <c r="E602" i="2"/>
  <c r="F602" i="2"/>
  <c r="D627" i="2"/>
  <c r="D628" i="2" l="1"/>
  <c r="D570" i="2"/>
  <c r="D545" i="2"/>
  <c r="F603" i="2"/>
  <c r="D603" i="2"/>
  <c r="F545" i="2"/>
  <c r="E545" i="2"/>
  <c r="F487" i="2"/>
  <c r="E487" i="2"/>
  <c r="D487" i="2"/>
  <c r="E603" i="2"/>
  <c r="D512" i="2"/>
  <c r="D369" i="2"/>
  <c r="E369" i="2"/>
  <c r="F369" i="2"/>
  <c r="D370" i="2"/>
  <c r="E370" i="2"/>
  <c r="F370" i="2"/>
  <c r="D394" i="2"/>
  <c r="D395" i="2"/>
  <c r="D311" i="2"/>
  <c r="E311" i="2"/>
  <c r="F311" i="2"/>
  <c r="D312" i="2"/>
  <c r="E312" i="2"/>
  <c r="F312" i="2"/>
  <c r="D337" i="2"/>
  <c r="D253" i="2"/>
  <c r="E253" i="2"/>
  <c r="F253" i="2"/>
  <c r="D254" i="2"/>
  <c r="E254" i="2"/>
  <c r="F254" i="2"/>
  <c r="D278" i="2"/>
  <c r="D279" i="2"/>
  <c r="D195" i="2"/>
  <c r="E195" i="2"/>
  <c r="F195" i="2"/>
  <c r="D196" i="2"/>
  <c r="E196" i="2"/>
  <c r="F196" i="2"/>
  <c r="D220" i="2"/>
  <c r="D221" i="2"/>
  <c r="D137" i="2"/>
  <c r="E137" i="2"/>
  <c r="F137" i="2"/>
  <c r="D138" i="2"/>
  <c r="E138" i="2"/>
  <c r="F138" i="2"/>
  <c r="D163" i="2"/>
  <c r="D164" i="2" s="1"/>
  <c r="J144" i="2" s="1"/>
  <c r="D427" i="2"/>
  <c r="E427" i="2"/>
  <c r="D428" i="2"/>
  <c r="E428" i="2"/>
  <c r="F428" i="2"/>
  <c r="D452" i="2"/>
  <c r="D453" i="2"/>
  <c r="D79" i="2"/>
  <c r="E79" i="2"/>
  <c r="F79" i="2"/>
  <c r="D80" i="2"/>
  <c r="E80" i="2"/>
  <c r="F80" i="2"/>
  <c r="J86" i="2"/>
  <c r="J547" i="2" l="1"/>
  <c r="J608" i="2"/>
  <c r="J550" i="2"/>
  <c r="J492" i="2"/>
  <c r="J605" i="2"/>
  <c r="J489" i="2"/>
  <c r="E313" i="2"/>
  <c r="D313" i="2"/>
  <c r="D338" i="2"/>
  <c r="F313" i="2"/>
  <c r="F81" i="2"/>
  <c r="D81" i="2"/>
  <c r="E429" i="2"/>
  <c r="D429" i="2"/>
  <c r="F371" i="2"/>
  <c r="D371" i="2"/>
  <c r="E371" i="2"/>
  <c r="D454" i="2"/>
  <c r="F429" i="2"/>
  <c r="D396" i="2"/>
  <c r="E139" i="2"/>
  <c r="D280" i="2"/>
  <c r="F255" i="2"/>
  <c r="E255" i="2"/>
  <c r="D255" i="2"/>
  <c r="D222" i="2"/>
  <c r="J202" i="2" s="1"/>
  <c r="F197" i="2"/>
  <c r="E197" i="2"/>
  <c r="D197" i="2"/>
  <c r="F139" i="2"/>
  <c r="D139" i="2"/>
  <c r="E81" i="2"/>
  <c r="D47" i="2"/>
  <c r="D48" i="2" s="1"/>
  <c r="F22" i="2"/>
  <c r="E22" i="2"/>
  <c r="D22" i="2"/>
  <c r="F21" i="2"/>
  <c r="E21" i="2"/>
  <c r="D21" i="2"/>
  <c r="J260" i="2" l="1"/>
  <c r="J553" i="2"/>
  <c r="J611" i="2"/>
  <c r="J373" i="2"/>
  <c r="J495" i="2"/>
  <c r="J434" i="2"/>
  <c r="J376" i="2"/>
  <c r="J318" i="2"/>
  <c r="J315" i="2"/>
  <c r="J431" i="2"/>
  <c r="J257" i="2"/>
  <c r="J199" i="2"/>
  <c r="J205" i="2" s="1"/>
  <c r="J141" i="2"/>
  <c r="J147" i="2" s="1"/>
  <c r="J83" i="2"/>
  <c r="J89" i="2" s="1"/>
  <c r="D23" i="2"/>
  <c r="F23" i="2"/>
  <c r="J28" i="2"/>
  <c r="E23" i="2"/>
  <c r="J263" i="2" l="1"/>
  <c r="J25" i="2"/>
  <c r="J31" i="2" s="1"/>
  <c r="J379" i="2"/>
  <c r="J437" i="2"/>
  <c r="J321" i="2"/>
</calcChain>
</file>

<file path=xl/sharedStrings.xml><?xml version="1.0" encoding="utf-8"?>
<sst xmlns="http://schemas.openxmlformats.org/spreadsheetml/2006/main" count="720" uniqueCount="66">
  <si>
    <t xml:space="preserve"> </t>
  </si>
  <si>
    <t>ENSAYO No</t>
  </si>
  <si>
    <t>Número de Golpes</t>
  </si>
  <si>
    <t>Peso suelo húmedo + recipiente (gr)</t>
  </si>
  <si>
    <t>Peso suelo seco + recipiente (gr)</t>
  </si>
  <si>
    <t>Peso Recipiente (gr)</t>
  </si>
  <si>
    <t>Peso de Agua (gr)</t>
  </si>
  <si>
    <t>Peso suelo seco (gr)</t>
  </si>
  <si>
    <t>Contenido de Humedad %</t>
  </si>
  <si>
    <t>DETERMINACIÓN DEL LÍMITE LÍQUIDO.</t>
  </si>
  <si>
    <t>Límite Líquido:</t>
  </si>
  <si>
    <t>Límite Plástico:</t>
  </si>
  <si>
    <t>DETERMINACIÓN DEL LÍMITE PLÁSTICO.</t>
  </si>
  <si>
    <t>Índ, de Plasticidad:</t>
  </si>
  <si>
    <t>MACROPROCESO: ADMINISTRATIVO</t>
  </si>
  <si>
    <t>PROCESO: GESTIÓN DE LABORATORIOS</t>
  </si>
  <si>
    <t>PROCEDIMIENTO: EMISION DE RESULTADOS</t>
  </si>
  <si>
    <t>INFORME DE EMISION DE RESULTADOS SERVICIOS DE EXTENSION</t>
  </si>
  <si>
    <t>Código: A-GL-E01-F03</t>
  </si>
  <si>
    <t>Versión:  03</t>
  </si>
  <si>
    <t>Página 1 de 2</t>
  </si>
  <si>
    <r>
      <rPr>
        <b/>
        <sz val="8"/>
        <rFont val="Arial"/>
        <family val="2"/>
      </rPr>
      <t>INSTITUTO DE RECURSOS MINEROS Y ENERGETICOS</t>
    </r>
    <r>
      <rPr>
        <b/>
        <sz val="10"/>
        <rFont val="Lydian BT"/>
      </rPr>
      <t xml:space="preserve">                         </t>
    </r>
  </si>
  <si>
    <t>FACULTAD SECCIONAL SOGAMOSO</t>
  </si>
  <si>
    <t>LABORATORIO DE SUELOS Y ROCAS</t>
  </si>
  <si>
    <t>Consecutivo:</t>
  </si>
  <si>
    <t>NOMBRE:</t>
  </si>
  <si>
    <t>EMPRESA:</t>
  </si>
  <si>
    <t>DIRECCION:</t>
  </si>
  <si>
    <t xml:space="preserve">CÉDULA: </t>
  </si>
  <si>
    <t xml:space="preserve">NIT: </t>
  </si>
  <si>
    <t>TELÉFONO:</t>
  </si>
  <si>
    <t>Fax:</t>
  </si>
  <si>
    <t>E-mail:</t>
  </si>
  <si>
    <r>
      <rPr>
        <b/>
        <sz val="9"/>
        <rFont val="Arial"/>
        <family val="2"/>
      </rPr>
      <t>OBSERVACIONES:</t>
    </r>
    <r>
      <rPr>
        <sz val="10"/>
        <rFont val="Arial"/>
        <family val="2"/>
      </rPr>
      <t xml:space="preserve"> __________________________________________________________________</t>
    </r>
  </si>
  <si>
    <t>______________________________________</t>
  </si>
  <si>
    <t>Realizó: Coordinador de Laboratorio</t>
  </si>
  <si>
    <t>Vo. Bo. Directora IRME</t>
  </si>
  <si>
    <t xml:space="preserve">    Nombre: Rafael Pérez Espitia</t>
  </si>
  <si>
    <t>Nombre: María del Carmen Fuentes</t>
  </si>
  <si>
    <t>Calle 4 Sur No. 15- 133, Tels: 7723537/18 – 7705450 – 7707721, Exts: 2634 – 2635, Email: irme@uptc.edu.co</t>
  </si>
  <si>
    <t>_____________________________________________</t>
  </si>
  <si>
    <t>COORDENADAS:</t>
  </si>
  <si>
    <t>ENSAYO: LÍMITES DE CONSISTENCIA.</t>
  </si>
  <si>
    <t>DATOS DEL CLIENTE:                                                CORPOCHIVOR</t>
  </si>
  <si>
    <t xml:space="preserve">CLASIFICACIÓN U.S.C.S:        </t>
  </si>
  <si>
    <t>MUESTRA:</t>
  </si>
  <si>
    <t>PROFUNDIDAD(m):</t>
  </si>
  <si>
    <t>S2M2</t>
  </si>
  <si>
    <t>S2M3</t>
  </si>
  <si>
    <t>S2M4</t>
  </si>
  <si>
    <t>S2M5</t>
  </si>
  <si>
    <t>S1M3</t>
  </si>
  <si>
    <t>S1M5</t>
  </si>
  <si>
    <t>S1M4</t>
  </si>
  <si>
    <t>S1M6</t>
  </si>
  <si>
    <t>S1M7</t>
  </si>
  <si>
    <t>S2M6</t>
  </si>
  <si>
    <t>S1M2</t>
  </si>
  <si>
    <t>FECHA: SEPTIEMBRE DE 2013</t>
  </si>
  <si>
    <t>ML</t>
  </si>
  <si>
    <t>PROYECTO: ESTUDIO DE AMENAZA Y VULNERABILIDAD - SECTOR LA BATEA, QUEBRADA TENGUA VEREDA SOCHAQUIRA BAJA -MUNICIPIO DE  GUAYATA - DEPARTAMENTO DE BOYACA</t>
  </si>
  <si>
    <t>N   1,062,557</t>
  </si>
  <si>
    <t>E   1,038,840</t>
  </si>
  <si>
    <t>N   1,062,609</t>
  </si>
  <si>
    <t>E   1,038,809</t>
  </si>
  <si>
    <t>S2M7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</si>
</sst>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%"/>
    <numFmt numFmtId="165" formatCode="0.000"/>
  </numFmts>
  <fonts count="15">
    <font>
      <sz val="10"/>
      <name val="Arial"/>
    </font>
    <font>
      <b/>
      <sz val="10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i/>
      <sz val="10"/>
      <name val="Times New Roman"/>
      <family val="1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Lydian BT"/>
    </font>
    <font>
      <b/>
      <sz val="6"/>
      <name val="Arial"/>
      <family val="2"/>
    </font>
    <font>
      <b/>
      <sz val="12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2">
    <xf numFmtId="0" fontId="0" fillId="0" borderId="0" xfId="0"/>
    <xf numFmtId="0" fontId="0" fillId="0" borderId="0" xfId="0" applyBorder="1"/>
    <xf numFmtId="0" fontId="1" fillId="0" borderId="1" xfId="0" applyFont="1" applyBorder="1" applyAlignment="1">
      <alignment horizontal="center"/>
    </xf>
    <xf numFmtId="165" fontId="0" fillId="0" borderId="0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165" fontId="8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4" fontId="8" fillId="0" borderId="0" xfId="0" applyNumberFormat="1" applyFont="1" applyBorder="1" applyAlignment="1">
      <alignment horizontal="center"/>
    </xf>
    <xf numFmtId="10" fontId="0" fillId="0" borderId="0" xfId="0" applyNumberFormat="1" applyBorder="1"/>
    <xf numFmtId="0" fontId="5" fillId="0" borderId="0" xfId="0" applyFont="1" applyBorder="1"/>
    <xf numFmtId="0" fontId="8" fillId="0" borderId="0" xfId="0" applyFont="1" applyBorder="1" applyAlignment="1">
      <alignment horizontal="center"/>
    </xf>
    <xf numFmtId="0" fontId="3" fillId="0" borderId="0" xfId="0" applyFont="1" applyFill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 applyAlignment="1"/>
    <xf numFmtId="0" fontId="5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6" fillId="0" borderId="0" xfId="0" applyFont="1" applyBorder="1" applyAlignment="1"/>
    <xf numFmtId="0" fontId="4" fillId="0" borderId="3" xfId="0" applyFont="1" applyBorder="1"/>
    <xf numFmtId="0" fontId="4" fillId="0" borderId="0" xfId="0" applyFont="1" applyBorder="1" applyAlignment="1"/>
    <xf numFmtId="164" fontId="8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8" fillId="2" borderId="1" xfId="0" applyFont="1" applyFill="1" applyBorder="1" applyAlignment="1">
      <alignment horizontal="center"/>
    </xf>
    <xf numFmtId="0" fontId="10" fillId="0" borderId="0" xfId="0" applyFont="1" applyBorder="1" applyAlignment="1"/>
    <xf numFmtId="0" fontId="9" fillId="0" borderId="0" xfId="0" applyFont="1" applyBorder="1" applyAlignment="1"/>
    <xf numFmtId="0" fontId="6" fillId="0" borderId="3" xfId="0" applyFont="1" applyBorder="1"/>
    <xf numFmtId="0" fontId="1" fillId="0" borderId="0" xfId="0" applyFont="1" applyBorder="1"/>
    <xf numFmtId="0" fontId="1" fillId="0" borderId="3" xfId="0" applyFont="1" applyBorder="1"/>
    <xf numFmtId="0" fontId="4" fillId="0" borderId="3" xfId="0" applyFont="1" applyBorder="1" applyAlignment="1">
      <alignment horizontal="left"/>
    </xf>
    <xf numFmtId="0" fontId="1" fillId="0" borderId="10" xfId="0" applyFont="1" applyBorder="1"/>
    <xf numFmtId="0" fontId="1" fillId="0" borderId="5" xfId="0" applyFont="1" applyBorder="1" applyAlignment="1">
      <alignment horizontal="center"/>
    </xf>
    <xf numFmtId="0" fontId="12" fillId="0" borderId="5" xfId="0" applyFont="1" applyBorder="1"/>
    <xf numFmtId="0" fontId="3" fillId="0" borderId="1" xfId="0" applyFont="1" applyBorder="1" applyAlignment="1">
      <alignment horizontal="center"/>
    </xf>
    <xf numFmtId="0" fontId="5" fillId="0" borderId="7" xfId="0" applyFont="1" applyBorder="1" applyAlignment="1"/>
    <xf numFmtId="0" fontId="5" fillId="0" borderId="9" xfId="0" applyFont="1" applyBorder="1" applyAlignment="1"/>
    <xf numFmtId="0" fontId="4" fillId="0" borderId="7" xfId="0" applyFont="1" applyFill="1" applyBorder="1" applyAlignment="1"/>
    <xf numFmtId="0" fontId="4" fillId="0" borderId="9" xfId="0" applyFont="1" applyFill="1" applyBorder="1" applyAlignment="1"/>
    <xf numFmtId="0" fontId="13" fillId="0" borderId="5" xfId="0" applyFont="1" applyBorder="1" applyAlignment="1"/>
    <xf numFmtId="0" fontId="6" fillId="0" borderId="1" xfId="0" applyFont="1" applyBorder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164" fontId="8" fillId="0" borderId="2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5" fillId="0" borderId="3" xfId="0" applyFont="1" applyBorder="1" applyAlignment="1"/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7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0" fontId="10" fillId="0" borderId="3" xfId="0" applyFont="1" applyBorder="1" applyAlignment="1"/>
    <xf numFmtId="0" fontId="3" fillId="0" borderId="7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8" fillId="0" borderId="0" xfId="0" applyNumberFormat="1" applyFont="1" applyFill="1" applyBorder="1" applyAlignment="1">
      <alignment horizontal="center"/>
    </xf>
    <xf numFmtId="0" fontId="0" fillId="0" borderId="0" xfId="0" applyFill="1"/>
    <xf numFmtId="0" fontId="6" fillId="0" borderId="0" xfId="0" applyFont="1" applyFill="1"/>
    <xf numFmtId="0" fontId="3" fillId="0" borderId="7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5" fontId="8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165" fontId="0" fillId="0" borderId="0" xfId="0" applyNumberFormat="1" applyFill="1" applyBorder="1" applyAlignment="1" applyProtection="1">
      <alignment horizontal="center"/>
      <protection locked="0"/>
    </xf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7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10" fillId="0" borderId="1" xfId="0" applyFont="1" applyBorder="1" applyAlignment="1" applyProtection="1">
      <alignment horizontal="center"/>
      <protection locked="0"/>
    </xf>
    <xf numFmtId="0" fontId="5" fillId="0" borderId="7" xfId="0" applyFont="1" applyFill="1" applyBorder="1" applyAlignment="1">
      <alignment horizontal="left"/>
    </xf>
    <xf numFmtId="0" fontId="5" fillId="0" borderId="9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4" fillId="0" borderId="7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4" fillId="0" borderId="10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center" wrapText="1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11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3" fillId="0" borderId="3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11" fillId="0" borderId="7" xfId="0" applyFont="1" applyFill="1" applyBorder="1" applyAlignment="1">
      <alignment horizontal="center" wrapText="1"/>
    </xf>
    <xf numFmtId="0" fontId="11" fillId="0" borderId="8" xfId="0" applyFont="1" applyFill="1" applyBorder="1" applyAlignment="1">
      <alignment horizontal="center" wrapText="1"/>
    </xf>
    <xf numFmtId="0" fontId="11" fillId="0" borderId="9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CURVA DE FLUIDEZ</a:t>
            </a:r>
          </a:p>
        </c:rich>
      </c:tx>
      <c:layout>
        <c:manualLayout>
          <c:xMode val="edge"/>
          <c:yMode val="edge"/>
          <c:x val="0.42640789619607622"/>
          <c:y val="2.05479452054797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04787068763252"/>
          <c:y val="0.10273989782864978"/>
          <c:w val="0.84848664199184842"/>
          <c:h val="0.7739738969758357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FF000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og"/>
            <c:dispRSqr val="0"/>
            <c:dispEq val="0"/>
          </c:trendline>
          <c:xVal>
            <c:numRef>
              <c:f>'HOJA 1'!$D$17:$F$17</c:f>
              <c:numCache>
                <c:formatCode>General</c:formatCode>
                <c:ptCount val="3"/>
                <c:pt idx="0">
                  <c:v>34</c:v>
                </c:pt>
                <c:pt idx="1">
                  <c:v>24</c:v>
                </c:pt>
                <c:pt idx="2">
                  <c:v>12</c:v>
                </c:pt>
              </c:numCache>
            </c:numRef>
          </c:xVal>
          <c:yVal>
            <c:numRef>
              <c:f>'HOJA 1'!$D$23:$F$23</c:f>
              <c:numCache>
                <c:formatCode>0.000%</c:formatCode>
                <c:ptCount val="3"/>
                <c:pt idx="0">
                  <c:v>0.25609756097560965</c:v>
                </c:pt>
                <c:pt idx="1">
                  <c:v>0.29180327868852479</c:v>
                </c:pt>
                <c:pt idx="2">
                  <c:v>0.31164383561643844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3873024"/>
        <c:axId val="153877120"/>
      </c:scatterChart>
      <c:valAx>
        <c:axId val="153873024"/>
        <c:scaling>
          <c:logBase val="10"/>
          <c:orientation val="minMax"/>
          <c:max val="100"/>
          <c:min val="1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DE GOLPES</a:t>
                </a:r>
              </a:p>
            </c:rich>
          </c:tx>
          <c:layout>
            <c:manualLayout>
              <c:xMode val="edge"/>
              <c:yMode val="edge"/>
              <c:x val="0.45238179734575912"/>
              <c:y val="0.910960342285981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53877120"/>
        <c:crosses val="autoZero"/>
        <c:crossBetween val="midCat"/>
        <c:majorUnit val="10"/>
        <c:minorUnit val="10"/>
      </c:valAx>
      <c:valAx>
        <c:axId val="153877120"/>
        <c:scaling>
          <c:orientation val="minMax"/>
          <c:max val="0.32000000000000006"/>
          <c:min val="0.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7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CONTENIDO DE HUMEDAD %</a:t>
                </a:r>
              </a:p>
            </c:rich>
          </c:tx>
          <c:layout>
            <c:manualLayout>
              <c:xMode val="edge"/>
              <c:yMode val="edge"/>
              <c:x val="1.0822520424383699E-2"/>
              <c:y val="0.21575378420163241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53873024"/>
        <c:crosses val="autoZero"/>
        <c:crossBetween val="midCat"/>
        <c:majorUnit val="1.0000000000000005E-2"/>
        <c:minorUnit val="1.0000000000000005E-2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466" r="0.75000000000000466" t="1" header="0" footer="0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CURVA DE FLUIDEZ</a:t>
            </a:r>
          </a:p>
        </c:rich>
      </c:tx>
      <c:layout>
        <c:manualLayout>
          <c:xMode val="edge"/>
          <c:yMode val="edge"/>
          <c:x val="0.42640789619607655"/>
          <c:y val="2.05479452054798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04787068763252"/>
          <c:y val="0.10273989782864978"/>
          <c:w val="0.84848664199184776"/>
          <c:h val="0.7739738969758367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FF000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og"/>
            <c:dispRSqr val="0"/>
            <c:dispEq val="0"/>
          </c:trendline>
          <c:xVal>
            <c:numRef>
              <c:f>'HOJA 1'!$D$539:$F$539</c:f>
              <c:numCache>
                <c:formatCode>General</c:formatCode>
                <c:ptCount val="3"/>
                <c:pt idx="0">
                  <c:v>36</c:v>
                </c:pt>
                <c:pt idx="1">
                  <c:v>24</c:v>
                </c:pt>
                <c:pt idx="2">
                  <c:v>14</c:v>
                </c:pt>
              </c:numCache>
            </c:numRef>
          </c:xVal>
          <c:yVal>
            <c:numRef>
              <c:f>'HOJA 1'!$D$545:$F$545</c:f>
              <c:numCache>
                <c:formatCode>0.000%</c:formatCode>
                <c:ptCount val="3"/>
                <c:pt idx="0">
                  <c:v>0.22088353413654591</c:v>
                </c:pt>
                <c:pt idx="1">
                  <c:v>0.24124513618677026</c:v>
                </c:pt>
                <c:pt idx="2">
                  <c:v>0.26044226044226026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563776"/>
        <c:axId val="205570048"/>
      </c:scatterChart>
      <c:valAx>
        <c:axId val="205563776"/>
        <c:scaling>
          <c:logBase val="10"/>
          <c:orientation val="minMax"/>
          <c:max val="100"/>
          <c:min val="1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DE GOLPES</a:t>
                </a:r>
              </a:p>
            </c:rich>
          </c:tx>
          <c:layout>
            <c:manualLayout>
              <c:xMode val="edge"/>
              <c:yMode val="edge"/>
              <c:x val="0.4523817973457599"/>
              <c:y val="0.910960342285981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5570048"/>
        <c:crosses val="autoZero"/>
        <c:crossBetween val="midCat"/>
        <c:majorUnit val="10"/>
        <c:minorUnit val="10"/>
      </c:valAx>
      <c:valAx>
        <c:axId val="205570048"/>
        <c:scaling>
          <c:orientation val="minMax"/>
          <c:max val="0.27"/>
          <c:min val="0.210000000000000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7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CONTENIDO DE HUMEDAD %</a:t>
                </a:r>
              </a:p>
            </c:rich>
          </c:tx>
          <c:layout>
            <c:manualLayout>
              <c:xMode val="edge"/>
              <c:yMode val="edge"/>
              <c:x val="1.0822520424383718E-2"/>
              <c:y val="0.21575378420163241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5563776"/>
        <c:crosses val="autoZero"/>
        <c:crossBetween val="midCat"/>
        <c:majorUnit val="1.0000000000000005E-2"/>
        <c:minorUnit val="1.0000000000000005E-2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533" r="0.75000000000000533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CURVA DE FLUIDEZ</a:t>
            </a:r>
          </a:p>
        </c:rich>
      </c:tx>
      <c:layout>
        <c:manualLayout>
          <c:xMode val="edge"/>
          <c:yMode val="edge"/>
          <c:x val="0.42640789619607655"/>
          <c:y val="2.05479452054798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04787068763252"/>
          <c:y val="0.10273989782864978"/>
          <c:w val="0.84848664199184776"/>
          <c:h val="0.7739738969758367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FF000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og"/>
            <c:dispRSqr val="0"/>
            <c:dispEq val="0"/>
          </c:trendline>
          <c:xVal>
            <c:numRef>
              <c:f>'HOJA 1'!$D$597:$F$597</c:f>
              <c:numCache>
                <c:formatCode>General</c:formatCode>
                <c:ptCount val="3"/>
                <c:pt idx="0">
                  <c:v>35</c:v>
                </c:pt>
                <c:pt idx="1">
                  <c:v>25</c:v>
                </c:pt>
                <c:pt idx="2">
                  <c:v>13</c:v>
                </c:pt>
              </c:numCache>
            </c:numRef>
          </c:xVal>
          <c:yVal>
            <c:numRef>
              <c:f>'HOJA 1'!$D$603:$F$603</c:f>
              <c:numCache>
                <c:formatCode>0.000%</c:formatCode>
                <c:ptCount val="3"/>
                <c:pt idx="0">
                  <c:v>0.21140939597315428</c:v>
                </c:pt>
                <c:pt idx="1">
                  <c:v>0.2266666666666666</c:v>
                </c:pt>
                <c:pt idx="2">
                  <c:v>0.28755364806866934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672832"/>
        <c:axId val="205674752"/>
      </c:scatterChart>
      <c:valAx>
        <c:axId val="205672832"/>
        <c:scaling>
          <c:logBase val="10"/>
          <c:orientation val="minMax"/>
          <c:max val="100"/>
          <c:min val="1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DE GOLPES</a:t>
                </a:r>
              </a:p>
            </c:rich>
          </c:tx>
          <c:layout>
            <c:manualLayout>
              <c:xMode val="edge"/>
              <c:yMode val="edge"/>
              <c:x val="0.4523817973457599"/>
              <c:y val="0.910960342285981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5674752"/>
        <c:crosses val="autoZero"/>
        <c:crossBetween val="midCat"/>
        <c:majorUnit val="10"/>
        <c:minorUnit val="10"/>
      </c:valAx>
      <c:valAx>
        <c:axId val="205674752"/>
        <c:scaling>
          <c:orientation val="minMax"/>
          <c:max val="0.30000000000000004"/>
          <c:min val="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7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CONTENIDO DE HUMEDAD %</a:t>
                </a:r>
              </a:p>
            </c:rich>
          </c:tx>
          <c:layout>
            <c:manualLayout>
              <c:xMode val="edge"/>
              <c:yMode val="edge"/>
              <c:x val="1.0822520424383718E-2"/>
              <c:y val="0.21575378420163241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5672832"/>
        <c:crosses val="autoZero"/>
        <c:crossBetween val="midCat"/>
        <c:majorUnit val="5.0000000000000114E-3"/>
        <c:minorUnit val="2.0000000000001007E-3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533" r="0.75000000000000533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CURVA DE FLUIDEZ</a:t>
            </a:r>
          </a:p>
        </c:rich>
      </c:tx>
      <c:layout>
        <c:manualLayout>
          <c:xMode val="edge"/>
          <c:yMode val="edge"/>
          <c:x val="0.42640789619607666"/>
          <c:y val="2.05479452054798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04787068763252"/>
          <c:y val="0.10273989782864978"/>
          <c:w val="0.84848664199184742"/>
          <c:h val="0.77397389697583696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FF000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og"/>
            <c:dispRSqr val="0"/>
            <c:dispEq val="0"/>
          </c:trendline>
          <c:xVal>
            <c:numRef>
              <c:f>'HOJA 1'!$D$655:$F$655</c:f>
              <c:numCache>
                <c:formatCode>General</c:formatCode>
                <c:ptCount val="3"/>
                <c:pt idx="0">
                  <c:v>36</c:v>
                </c:pt>
                <c:pt idx="1">
                  <c:v>29</c:v>
                </c:pt>
                <c:pt idx="2">
                  <c:v>18</c:v>
                </c:pt>
              </c:numCache>
            </c:numRef>
          </c:xVal>
          <c:yVal>
            <c:numRef>
              <c:f>'HOJA 1'!$D$661:$F$661</c:f>
              <c:numCache>
                <c:formatCode>0.000%</c:formatCode>
                <c:ptCount val="3"/>
                <c:pt idx="0">
                  <c:v>0.18705035971223008</c:v>
                </c:pt>
                <c:pt idx="1">
                  <c:v>0.21259842519685035</c:v>
                </c:pt>
                <c:pt idx="2">
                  <c:v>0.3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700096"/>
        <c:axId val="205747328"/>
      </c:scatterChart>
      <c:valAx>
        <c:axId val="205700096"/>
        <c:scaling>
          <c:logBase val="10"/>
          <c:orientation val="minMax"/>
          <c:max val="100"/>
          <c:min val="1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DE GOLPES</a:t>
                </a:r>
              </a:p>
            </c:rich>
          </c:tx>
          <c:layout>
            <c:manualLayout>
              <c:xMode val="edge"/>
              <c:yMode val="edge"/>
              <c:x val="0.45238179734576012"/>
              <c:y val="0.910960342285981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5747328"/>
        <c:crosses val="autoZero"/>
        <c:crossBetween val="midCat"/>
        <c:majorUnit val="10"/>
        <c:minorUnit val="10"/>
      </c:valAx>
      <c:valAx>
        <c:axId val="205747328"/>
        <c:scaling>
          <c:orientation val="minMax"/>
          <c:max val="0.31000000000000005"/>
          <c:min val="0.1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7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CONTENIDO DE HUMEDAD %</a:t>
                </a:r>
              </a:p>
            </c:rich>
          </c:tx>
          <c:layout>
            <c:manualLayout>
              <c:xMode val="edge"/>
              <c:yMode val="edge"/>
              <c:x val="1.0822520424383725E-2"/>
              <c:y val="0.21575378420163241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5700096"/>
        <c:crosses val="autoZero"/>
        <c:crossBetween val="midCat"/>
        <c:majorUnit val="9.0000000000000028E-3"/>
        <c:minorUnit val="9.0000000000000028E-3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555" r="0.7500000000000055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CURVA DE FLUIDEZ</a:t>
            </a:r>
          </a:p>
        </c:rich>
      </c:tx>
      <c:layout>
        <c:manualLayout>
          <c:xMode val="edge"/>
          <c:yMode val="edge"/>
          <c:x val="0.42640789619607633"/>
          <c:y val="2.05479452054797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04787068763252"/>
          <c:y val="0.10273989782864978"/>
          <c:w val="0.8484866419918482"/>
          <c:h val="0.77397389697583596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FF000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og"/>
            <c:dispRSqr val="0"/>
            <c:dispEq val="0"/>
          </c:trendline>
          <c:xVal>
            <c:numRef>
              <c:f>'HOJA 1'!$D$75:$F$75</c:f>
              <c:numCache>
                <c:formatCode>General</c:formatCode>
                <c:ptCount val="3"/>
                <c:pt idx="0">
                  <c:v>35</c:v>
                </c:pt>
                <c:pt idx="1">
                  <c:v>25</c:v>
                </c:pt>
                <c:pt idx="2">
                  <c:v>18</c:v>
                </c:pt>
              </c:numCache>
            </c:numRef>
          </c:xVal>
          <c:yVal>
            <c:numRef>
              <c:f>'HOJA 1'!$D$81:$F$81</c:f>
              <c:numCache>
                <c:formatCode>0.000%</c:formatCode>
                <c:ptCount val="3"/>
                <c:pt idx="0">
                  <c:v>0.14197530864197538</c:v>
                </c:pt>
                <c:pt idx="1">
                  <c:v>0.24475524475524474</c:v>
                </c:pt>
                <c:pt idx="2">
                  <c:v>0.28275862068965502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931008"/>
        <c:axId val="203937280"/>
      </c:scatterChart>
      <c:valAx>
        <c:axId val="203931008"/>
        <c:scaling>
          <c:logBase val="10"/>
          <c:orientation val="minMax"/>
          <c:max val="100"/>
          <c:min val="1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DE GOLPES</a:t>
                </a:r>
              </a:p>
            </c:rich>
          </c:tx>
          <c:layout>
            <c:manualLayout>
              <c:xMode val="edge"/>
              <c:yMode val="edge"/>
              <c:x val="0.4523817973457594"/>
              <c:y val="0.910960342285981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3937280"/>
        <c:crosses val="autoZero"/>
        <c:crossBetween val="midCat"/>
        <c:majorUnit val="10"/>
        <c:minorUnit val="10"/>
      </c:valAx>
      <c:valAx>
        <c:axId val="203937280"/>
        <c:scaling>
          <c:orientation val="minMax"/>
          <c:max val="0.30000000000000004"/>
          <c:min val="0.1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7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CONTENIDO DE HUMEDAD %</a:t>
                </a:r>
              </a:p>
            </c:rich>
          </c:tx>
          <c:layout>
            <c:manualLayout>
              <c:xMode val="edge"/>
              <c:yMode val="edge"/>
              <c:x val="1.0822520424383706E-2"/>
              <c:y val="0.21575378420163241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3931008"/>
        <c:crosses val="autoZero"/>
        <c:crossBetween val="midCat"/>
        <c:majorUnit val="5.000000000000001E-2"/>
        <c:minorUnit val="5.000000000000001E-2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488" r="0.75000000000000488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CURVA DE FLUIDEZ</a:t>
            </a:r>
          </a:p>
        </c:rich>
      </c:tx>
      <c:layout>
        <c:manualLayout>
          <c:xMode val="edge"/>
          <c:yMode val="edge"/>
          <c:x val="0.42640789619607633"/>
          <c:y val="2.05479452054797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04787068763252"/>
          <c:y val="0.10273989782864978"/>
          <c:w val="0.8484866419918482"/>
          <c:h val="0.77397389697583596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FF000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og"/>
            <c:dispRSqr val="0"/>
            <c:dispEq val="0"/>
          </c:trendline>
          <c:xVal>
            <c:numRef>
              <c:f>'HOJA 1'!$D$423:$F$423</c:f>
              <c:numCache>
                <c:formatCode>General</c:formatCode>
                <c:ptCount val="3"/>
                <c:pt idx="0">
                  <c:v>38</c:v>
                </c:pt>
                <c:pt idx="1">
                  <c:v>28</c:v>
                </c:pt>
                <c:pt idx="2">
                  <c:v>17</c:v>
                </c:pt>
              </c:numCache>
            </c:numRef>
          </c:xVal>
          <c:yVal>
            <c:numRef>
              <c:f>'HOJA 1'!$D$429:$F$429</c:f>
              <c:numCache>
                <c:formatCode>0.000%</c:formatCode>
                <c:ptCount val="3"/>
                <c:pt idx="0">
                  <c:v>0.19787985865724364</c:v>
                </c:pt>
                <c:pt idx="1">
                  <c:v>0.22336769759450148</c:v>
                </c:pt>
                <c:pt idx="2">
                  <c:v>0.26956521739130401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819264"/>
        <c:axId val="205181312"/>
      </c:scatterChart>
      <c:valAx>
        <c:axId val="203819264"/>
        <c:scaling>
          <c:logBase val="10"/>
          <c:orientation val="minMax"/>
          <c:max val="100"/>
          <c:min val="1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DE GOLPES</a:t>
                </a:r>
              </a:p>
            </c:rich>
          </c:tx>
          <c:layout>
            <c:manualLayout>
              <c:xMode val="edge"/>
              <c:yMode val="edge"/>
              <c:x val="0.4523817973457594"/>
              <c:y val="0.910960342285981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5181312"/>
        <c:crosses val="autoZero"/>
        <c:crossBetween val="midCat"/>
        <c:majorUnit val="10"/>
        <c:minorUnit val="10"/>
      </c:valAx>
      <c:valAx>
        <c:axId val="205181312"/>
        <c:scaling>
          <c:orientation val="minMax"/>
          <c:max val="0.29000000000000004"/>
          <c:min val="0.180000000000000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7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CONTENIDO DE HUMEDAD %</a:t>
                </a:r>
              </a:p>
            </c:rich>
          </c:tx>
          <c:layout>
            <c:manualLayout>
              <c:xMode val="edge"/>
              <c:yMode val="edge"/>
              <c:x val="1.0822520424383706E-2"/>
              <c:y val="0.21575378420163241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3819264"/>
        <c:crosses val="autoZero"/>
        <c:crossBetween val="midCat"/>
        <c:majorUnit val="1.0000000000000005E-2"/>
        <c:minorUnit val="1.0000000000000005E-2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488" r="0.75000000000000488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CURVA DE FLUIDEZ</a:t>
            </a:r>
          </a:p>
        </c:rich>
      </c:tx>
      <c:layout>
        <c:manualLayout>
          <c:xMode val="edge"/>
          <c:yMode val="edge"/>
          <c:x val="0.42640789619607633"/>
          <c:y val="2.05479452054797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04787068763252"/>
          <c:y val="0.10273989782864978"/>
          <c:w val="0.8484866419918482"/>
          <c:h val="0.77397389697583596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FF000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og"/>
            <c:dispRSqr val="0"/>
            <c:dispEq val="0"/>
          </c:trendline>
          <c:xVal>
            <c:numRef>
              <c:f>'HOJA 1'!$D$133:$F$133</c:f>
              <c:numCache>
                <c:formatCode>General</c:formatCode>
                <c:ptCount val="3"/>
                <c:pt idx="0">
                  <c:v>39</c:v>
                </c:pt>
                <c:pt idx="1">
                  <c:v>25</c:v>
                </c:pt>
                <c:pt idx="2">
                  <c:v>13</c:v>
                </c:pt>
              </c:numCache>
            </c:numRef>
          </c:xVal>
          <c:yVal>
            <c:numRef>
              <c:f>'HOJA 1'!$D$139:$F$139</c:f>
              <c:numCache>
                <c:formatCode>0.000%</c:formatCode>
                <c:ptCount val="3"/>
                <c:pt idx="0">
                  <c:v>0.30252100840336121</c:v>
                </c:pt>
                <c:pt idx="1">
                  <c:v>0.35471698113207539</c:v>
                </c:pt>
                <c:pt idx="2">
                  <c:v>0.39525691699604748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187200"/>
        <c:axId val="211189120"/>
      </c:scatterChart>
      <c:valAx>
        <c:axId val="211187200"/>
        <c:scaling>
          <c:logBase val="10"/>
          <c:orientation val="minMax"/>
          <c:max val="100"/>
          <c:min val="1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DE GOLPES</a:t>
                </a:r>
              </a:p>
            </c:rich>
          </c:tx>
          <c:layout>
            <c:manualLayout>
              <c:xMode val="edge"/>
              <c:yMode val="edge"/>
              <c:x val="0.4523817973457594"/>
              <c:y val="0.910960342285981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1189120"/>
        <c:crosses val="autoZero"/>
        <c:crossBetween val="midCat"/>
        <c:majorUnit val="10"/>
        <c:minorUnit val="10"/>
      </c:valAx>
      <c:valAx>
        <c:axId val="211189120"/>
        <c:scaling>
          <c:orientation val="minMax"/>
          <c:max val="0.4"/>
          <c:min val="0.290000000000000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7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CONTENIDO DE HUMEDAD %</a:t>
                </a:r>
              </a:p>
            </c:rich>
          </c:tx>
          <c:layout>
            <c:manualLayout>
              <c:xMode val="edge"/>
              <c:yMode val="edge"/>
              <c:x val="1.0822520424383706E-2"/>
              <c:y val="0.21575378420163241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1187200"/>
        <c:crosses val="autoZero"/>
        <c:crossBetween val="midCat"/>
        <c:majorUnit val="2.0000000000000004E-2"/>
        <c:minorUnit val="2.0000000000000004E-2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488" r="0.75000000000000488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CURVA DE FLUIDEZ</a:t>
            </a:r>
          </a:p>
        </c:rich>
      </c:tx>
      <c:layout>
        <c:manualLayout>
          <c:xMode val="edge"/>
          <c:yMode val="edge"/>
          <c:x val="0.42640789619607633"/>
          <c:y val="2.05479452054797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04787068763252"/>
          <c:y val="0.10273989782864978"/>
          <c:w val="0.8484866419918482"/>
          <c:h val="0.77397389697583596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FF000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og"/>
            <c:dispRSqr val="0"/>
            <c:dispEq val="0"/>
          </c:trendline>
          <c:xVal>
            <c:numRef>
              <c:f>'HOJA 1'!$D$191:$F$191</c:f>
              <c:numCache>
                <c:formatCode>General</c:formatCode>
                <c:ptCount val="3"/>
                <c:pt idx="0">
                  <c:v>32</c:v>
                </c:pt>
                <c:pt idx="1">
                  <c:v>27</c:v>
                </c:pt>
                <c:pt idx="2">
                  <c:v>17</c:v>
                </c:pt>
              </c:numCache>
            </c:numRef>
          </c:xVal>
          <c:yVal>
            <c:numRef>
              <c:f>'HOJA 1'!$D$197:$F$197</c:f>
              <c:numCache>
                <c:formatCode>0.000%</c:formatCode>
                <c:ptCount val="3"/>
                <c:pt idx="0">
                  <c:v>0.24107142857142852</c:v>
                </c:pt>
                <c:pt idx="1">
                  <c:v>0.28244274809160302</c:v>
                </c:pt>
                <c:pt idx="2">
                  <c:v>0.35234899328859087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320576"/>
        <c:axId val="205322496"/>
      </c:scatterChart>
      <c:valAx>
        <c:axId val="205320576"/>
        <c:scaling>
          <c:logBase val="10"/>
          <c:orientation val="minMax"/>
          <c:max val="100"/>
          <c:min val="1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DE GOLPES</a:t>
                </a:r>
              </a:p>
            </c:rich>
          </c:tx>
          <c:layout>
            <c:manualLayout>
              <c:xMode val="edge"/>
              <c:yMode val="edge"/>
              <c:x val="0.4523817973457594"/>
              <c:y val="0.910960342285981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5322496"/>
        <c:crosses val="autoZero"/>
        <c:crossBetween val="midCat"/>
        <c:majorUnit val="10"/>
        <c:minorUnit val="10"/>
      </c:valAx>
      <c:valAx>
        <c:axId val="205322496"/>
        <c:scaling>
          <c:orientation val="minMax"/>
          <c:max val="0.36000000000000004"/>
          <c:min val="0.2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7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CONTENIDO DE HUMEDAD %</a:t>
                </a:r>
              </a:p>
            </c:rich>
          </c:tx>
          <c:layout>
            <c:manualLayout>
              <c:xMode val="edge"/>
              <c:yMode val="edge"/>
              <c:x val="1.0822520424383706E-2"/>
              <c:y val="0.21575378420163241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5320576"/>
        <c:crosses val="autoZero"/>
        <c:crossBetween val="midCat"/>
        <c:majorUnit val="1.0000000000000005E-2"/>
        <c:minorUnit val="1.0000000000000005E-2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488" r="0.75000000000000488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CURVA DE FLUIDEZ</a:t>
            </a:r>
          </a:p>
        </c:rich>
      </c:tx>
      <c:layout>
        <c:manualLayout>
          <c:xMode val="edge"/>
          <c:yMode val="edge"/>
          <c:x val="0.42640789619607633"/>
          <c:y val="2.05479452054797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04787068763252"/>
          <c:y val="0.10273989782864978"/>
          <c:w val="0.8484866419918482"/>
          <c:h val="0.77397389697583596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FF000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og"/>
            <c:dispRSqr val="0"/>
            <c:dispEq val="0"/>
          </c:trendline>
          <c:xVal>
            <c:numRef>
              <c:f>'HOJA 1'!$D$249:$F$249</c:f>
              <c:numCache>
                <c:formatCode>General</c:formatCode>
                <c:ptCount val="3"/>
                <c:pt idx="0">
                  <c:v>36</c:v>
                </c:pt>
                <c:pt idx="1">
                  <c:v>25</c:v>
                </c:pt>
                <c:pt idx="2">
                  <c:v>16</c:v>
                </c:pt>
              </c:numCache>
            </c:numRef>
          </c:xVal>
          <c:yVal>
            <c:numRef>
              <c:f>'HOJA 1'!$D$255:$F$255</c:f>
              <c:numCache>
                <c:formatCode>0.000%</c:formatCode>
                <c:ptCount val="3"/>
                <c:pt idx="0">
                  <c:v>0.16190476190476183</c:v>
                </c:pt>
                <c:pt idx="1">
                  <c:v>0.27333333333333321</c:v>
                </c:pt>
                <c:pt idx="2">
                  <c:v>0.3265306122448981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335552"/>
        <c:axId val="205366400"/>
      </c:scatterChart>
      <c:valAx>
        <c:axId val="205335552"/>
        <c:scaling>
          <c:logBase val="10"/>
          <c:orientation val="minMax"/>
          <c:max val="100"/>
          <c:min val="1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DE GOLPES</a:t>
                </a:r>
              </a:p>
            </c:rich>
          </c:tx>
          <c:layout>
            <c:manualLayout>
              <c:xMode val="edge"/>
              <c:yMode val="edge"/>
              <c:x val="0.4523817973457594"/>
              <c:y val="0.910960342285981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5366400"/>
        <c:crosses val="autoZero"/>
        <c:crossBetween val="midCat"/>
        <c:majorUnit val="10"/>
        <c:minorUnit val="10"/>
      </c:valAx>
      <c:valAx>
        <c:axId val="205366400"/>
        <c:scaling>
          <c:orientation val="minMax"/>
          <c:max val="0.33000000000000007"/>
          <c:min val="0.150000000000000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7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CONTENIDO DE HUMEDAD %</a:t>
                </a:r>
              </a:p>
            </c:rich>
          </c:tx>
          <c:layout>
            <c:manualLayout>
              <c:xMode val="edge"/>
              <c:yMode val="edge"/>
              <c:x val="1.0822520424383706E-2"/>
              <c:y val="0.21575378420163241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5335552"/>
        <c:crosses val="autoZero"/>
        <c:crossBetween val="midCat"/>
        <c:majorUnit val="1.0000000000000005E-2"/>
        <c:minorUnit val="1.0000000000000005E-2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488" r="0.75000000000000488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CURVA DE FLUIDEZ</a:t>
            </a:r>
          </a:p>
        </c:rich>
      </c:tx>
      <c:layout>
        <c:manualLayout>
          <c:xMode val="edge"/>
          <c:yMode val="edge"/>
          <c:x val="0.42640789619607633"/>
          <c:y val="2.05479452054797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04787068763252"/>
          <c:y val="0.10273989782864978"/>
          <c:w val="0.8484866419918482"/>
          <c:h val="0.77397389697583596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FF000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og"/>
            <c:dispRSqr val="0"/>
            <c:dispEq val="0"/>
          </c:trendline>
          <c:xVal>
            <c:numRef>
              <c:f>'HOJA 1'!$D$307:$F$307</c:f>
              <c:numCache>
                <c:formatCode>General</c:formatCode>
                <c:ptCount val="3"/>
                <c:pt idx="0">
                  <c:v>36</c:v>
                </c:pt>
                <c:pt idx="1">
                  <c:v>25</c:v>
                </c:pt>
                <c:pt idx="2">
                  <c:v>15</c:v>
                </c:pt>
              </c:numCache>
            </c:numRef>
          </c:xVal>
          <c:yVal>
            <c:numRef>
              <c:f>'HOJA 1'!$D$313:$F$313</c:f>
              <c:numCache>
                <c:formatCode>0.000%</c:formatCode>
                <c:ptCount val="3"/>
                <c:pt idx="0">
                  <c:v>0.18633540372670784</c:v>
                </c:pt>
                <c:pt idx="1">
                  <c:v>0.21897810218978075</c:v>
                </c:pt>
                <c:pt idx="2">
                  <c:v>0.28037383177570097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392128"/>
        <c:axId val="205410688"/>
      </c:scatterChart>
      <c:valAx>
        <c:axId val="205392128"/>
        <c:scaling>
          <c:logBase val="10"/>
          <c:orientation val="minMax"/>
          <c:max val="100"/>
          <c:min val="1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DE GOLPES</a:t>
                </a:r>
              </a:p>
            </c:rich>
          </c:tx>
          <c:layout>
            <c:manualLayout>
              <c:xMode val="edge"/>
              <c:yMode val="edge"/>
              <c:x val="0.4523817973457594"/>
              <c:y val="0.910960342285981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5410688"/>
        <c:crosses val="autoZero"/>
        <c:crossBetween val="midCat"/>
        <c:majorUnit val="10"/>
        <c:minorUnit val="10"/>
      </c:valAx>
      <c:valAx>
        <c:axId val="205410688"/>
        <c:scaling>
          <c:orientation val="minMax"/>
          <c:max val="0.32000000000000006"/>
          <c:min val="0.140000000000000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7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CONTENIDO DE HUMEDAD %</a:t>
                </a:r>
              </a:p>
            </c:rich>
          </c:tx>
          <c:layout>
            <c:manualLayout>
              <c:xMode val="edge"/>
              <c:yMode val="edge"/>
              <c:x val="1.0822520424383706E-2"/>
              <c:y val="0.21575378420163241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5392128"/>
        <c:crosses val="autoZero"/>
        <c:crossBetween val="midCat"/>
        <c:majorUnit val="1.0000000000000005E-2"/>
        <c:minorUnit val="1.0000000000000005E-2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488" r="0.75000000000000488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CURVA DE FLUIDEZ</a:t>
            </a:r>
          </a:p>
        </c:rich>
      </c:tx>
      <c:layout>
        <c:manualLayout>
          <c:xMode val="edge"/>
          <c:yMode val="edge"/>
          <c:x val="0.42640789619607633"/>
          <c:y val="2.05479452054797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04787068763252"/>
          <c:y val="0.10273989782864978"/>
          <c:w val="0.8484866419918482"/>
          <c:h val="0.77397389697583596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FF000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og"/>
            <c:dispRSqr val="0"/>
            <c:dispEq val="0"/>
          </c:trendline>
          <c:xVal>
            <c:numRef>
              <c:f>'HOJA 1'!$D$365:$F$365</c:f>
              <c:numCache>
                <c:formatCode>General</c:formatCode>
                <c:ptCount val="3"/>
                <c:pt idx="0">
                  <c:v>36</c:v>
                </c:pt>
                <c:pt idx="1">
                  <c:v>26</c:v>
                </c:pt>
                <c:pt idx="2">
                  <c:v>18</c:v>
                </c:pt>
              </c:numCache>
            </c:numRef>
          </c:xVal>
          <c:yVal>
            <c:numRef>
              <c:f>'HOJA 1'!$D$371:$F$371</c:f>
              <c:numCache>
                <c:formatCode>0.000%</c:formatCode>
                <c:ptCount val="3"/>
                <c:pt idx="0">
                  <c:v>0.19262295081967196</c:v>
                </c:pt>
                <c:pt idx="1">
                  <c:v>0.22566371681415937</c:v>
                </c:pt>
                <c:pt idx="2">
                  <c:v>0.27467811158798278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468416"/>
        <c:axId val="205470336"/>
      </c:scatterChart>
      <c:valAx>
        <c:axId val="205468416"/>
        <c:scaling>
          <c:logBase val="10"/>
          <c:orientation val="minMax"/>
          <c:max val="100"/>
          <c:min val="1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DE GOLPES</a:t>
                </a:r>
              </a:p>
            </c:rich>
          </c:tx>
          <c:layout>
            <c:manualLayout>
              <c:xMode val="edge"/>
              <c:yMode val="edge"/>
              <c:x val="0.4523817973457594"/>
              <c:y val="0.910960342285981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5470336"/>
        <c:crosses val="autoZero"/>
        <c:crossBetween val="midCat"/>
        <c:majorUnit val="10"/>
        <c:minorUnit val="10"/>
      </c:valAx>
      <c:valAx>
        <c:axId val="205470336"/>
        <c:scaling>
          <c:orientation val="minMax"/>
          <c:max val="0.28000000000000003"/>
          <c:min val="0.180000000000000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7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CONTENIDO DE HUMEDAD %</a:t>
                </a:r>
              </a:p>
            </c:rich>
          </c:tx>
          <c:layout>
            <c:manualLayout>
              <c:xMode val="edge"/>
              <c:yMode val="edge"/>
              <c:x val="1.0822520424383706E-2"/>
              <c:y val="0.21575378420163241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5468416"/>
        <c:crosses val="autoZero"/>
        <c:crossBetween val="midCat"/>
        <c:majorUnit val="1.0000000000000005E-2"/>
        <c:minorUnit val="1.0000000000000005E-2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488" r="0.75000000000000488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CURVA DE FLUIDEZ</a:t>
            </a:r>
          </a:p>
        </c:rich>
      </c:tx>
      <c:layout>
        <c:manualLayout>
          <c:xMode val="edge"/>
          <c:yMode val="edge"/>
          <c:x val="0.42640789619607644"/>
          <c:y val="2.05479452054798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04787068763252"/>
          <c:y val="0.10273989782864978"/>
          <c:w val="0.84848664199184798"/>
          <c:h val="0.7739738969758364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FF000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og"/>
            <c:dispRSqr val="0"/>
            <c:dispEq val="0"/>
          </c:trendline>
          <c:xVal>
            <c:numRef>
              <c:f>'HOJA 1'!$D$481:$F$481</c:f>
              <c:numCache>
                <c:formatCode>General</c:formatCode>
                <c:ptCount val="3"/>
                <c:pt idx="0">
                  <c:v>37</c:v>
                </c:pt>
                <c:pt idx="1">
                  <c:v>25</c:v>
                </c:pt>
                <c:pt idx="2">
                  <c:v>14</c:v>
                </c:pt>
              </c:numCache>
            </c:numRef>
          </c:xVal>
          <c:yVal>
            <c:numRef>
              <c:f>'HOJA 1'!$D$487:$F$487</c:f>
              <c:numCache>
                <c:formatCode>0.000%</c:formatCode>
                <c:ptCount val="3"/>
                <c:pt idx="0">
                  <c:v>0.21078431372549042</c:v>
                </c:pt>
                <c:pt idx="1">
                  <c:v>0.24380165289256192</c:v>
                </c:pt>
                <c:pt idx="2">
                  <c:v>0.29545454545454547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483008"/>
        <c:axId val="205526144"/>
      </c:scatterChart>
      <c:valAx>
        <c:axId val="205483008"/>
        <c:scaling>
          <c:logBase val="10"/>
          <c:orientation val="minMax"/>
          <c:max val="100"/>
          <c:min val="1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Nº DE GOLPES</a:t>
                </a:r>
              </a:p>
            </c:rich>
          </c:tx>
          <c:layout>
            <c:manualLayout>
              <c:xMode val="edge"/>
              <c:yMode val="edge"/>
              <c:x val="0.45238179734575962"/>
              <c:y val="0.910960342285981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5526144"/>
        <c:crosses val="autoZero"/>
        <c:crossBetween val="midCat"/>
        <c:majorUnit val="10"/>
        <c:minorUnit val="10"/>
      </c:valAx>
      <c:valAx>
        <c:axId val="205526144"/>
        <c:scaling>
          <c:orientation val="minMax"/>
          <c:max val="0.31000000000000005"/>
          <c:min val="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7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CONTENIDO DE HUMEDAD %</a:t>
                </a:r>
              </a:p>
            </c:rich>
          </c:tx>
          <c:layout>
            <c:manualLayout>
              <c:xMode val="edge"/>
              <c:yMode val="edge"/>
              <c:x val="1.0822520424383711E-2"/>
              <c:y val="0.21575378420163241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5483008"/>
        <c:crosses val="autoZero"/>
        <c:crossBetween val="midCat"/>
        <c:majorUnit val="1.0000000000000005E-2"/>
        <c:minorUnit val="1.0000000000000005E-2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511" r="0.75000000000000511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3" Type="http://schemas.openxmlformats.org/officeDocument/2006/relationships/image" Target="../media/image3.png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2" Type="http://schemas.openxmlformats.org/officeDocument/2006/relationships/image" Target="../media/image2.emf"/><Relationship Id="rId1" Type="http://schemas.openxmlformats.org/officeDocument/2006/relationships/chart" Target="../charts/chart1.xml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4" Type="http://schemas.openxmlformats.org/officeDocument/2006/relationships/image" Target="../media/image4.jpeg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23</xdr:row>
      <xdr:rowOff>85725</xdr:rowOff>
    </xdr:from>
    <xdr:to>
      <xdr:col>6</xdr:col>
      <xdr:colOff>228600</xdr:colOff>
      <xdr:row>38</xdr:row>
      <xdr:rowOff>114300</xdr:rowOff>
    </xdr:to>
    <xdr:graphicFrame macro="">
      <xdr:nvGraphicFramePr>
        <xdr:cNvPr id="101943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5</xdr:col>
      <xdr:colOff>466724</xdr:colOff>
      <xdr:row>39</xdr:row>
      <xdr:rowOff>38101</xdr:rowOff>
    </xdr:from>
    <xdr:to>
      <xdr:col>9</xdr:col>
      <xdr:colOff>704849</xdr:colOff>
      <xdr:row>53</xdr:row>
      <xdr:rowOff>70447</xdr:rowOff>
    </xdr:to>
    <xdr:pic>
      <xdr:nvPicPr>
        <xdr:cNvPr id="101944" name="Imagen 36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contrast="-12000"/>
        </a:blip>
        <a:srcRect l="4782" r="1851" b="3232"/>
        <a:stretch>
          <a:fillRect/>
        </a:stretch>
      </xdr:blipFill>
      <xdr:spPr bwMode="auto">
        <a:xfrm>
          <a:off x="4476749" y="6010276"/>
          <a:ext cx="3438525" cy="2394546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scene3d>
          <a:camera prst="orthographicFront"/>
          <a:lightRig rig="threePt" dir="t"/>
        </a:scene3d>
        <a:sp3d>
          <a:bevelT/>
        </a:sp3d>
      </xdr:spPr>
    </xdr:pic>
    <xdr:clientData fLocksWithSheet="0"/>
  </xdr:twoCellAnchor>
  <xdr:twoCellAnchor>
    <xdr:from>
      <xdr:col>8</xdr:col>
      <xdr:colOff>408945</xdr:colOff>
      <xdr:row>4</xdr:row>
      <xdr:rowOff>110865</xdr:rowOff>
    </xdr:from>
    <xdr:to>
      <xdr:col>9</xdr:col>
      <xdr:colOff>482951</xdr:colOff>
      <xdr:row>6</xdr:row>
      <xdr:rowOff>49011</xdr:rowOff>
    </xdr:to>
    <xdr:sp macro="" textlink="">
      <xdr:nvSpPr>
        <xdr:cNvPr id="9" name="WordArt 49"/>
        <xdr:cNvSpPr>
          <a:spLocks noChangeArrowheads="1" noChangeShapeType="1" noTextEdit="1"/>
        </xdr:cNvSpPr>
      </xdr:nvSpPr>
      <xdr:spPr bwMode="auto">
        <a:xfrm rot="-855938">
          <a:off x="6809745" y="691890"/>
          <a:ext cx="836006" cy="204846"/>
        </a:xfrm>
        <a:prstGeom prst="rect">
          <a:avLst/>
        </a:prstGeom>
      </xdr:spPr>
      <xdr:txBody>
        <a:bodyPr wrap="none" fromWordArt="1">
          <a:prstTxWarp prst="textWave1">
            <a:avLst>
              <a:gd name="adj1" fmla="val 13005"/>
              <a:gd name="adj2" fmla="val -10000"/>
            </a:avLst>
          </a:prstTxWarp>
        </a:bodyPr>
        <a:lstStyle/>
        <a:p>
          <a:pPr algn="ctr" rtl="0"/>
          <a:r>
            <a:rPr lang="es-CO" sz="14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C0C0C0"/>
              </a:solidFill>
              <a:effectLst>
                <a:outerShdw dist="53882" dir="2700000" algn="ctr" rotWithShape="0">
                  <a:srgbClr val="C0C0C0"/>
                </a:outerShdw>
              </a:effectLst>
              <a:latin typeface="Times New Roman"/>
              <a:cs typeface="Times New Roman"/>
            </a:rPr>
            <a:t>L.S.R.</a:t>
          </a:r>
        </a:p>
      </xdr:txBody>
    </xdr:sp>
    <xdr:clientData/>
  </xdr:twoCellAnchor>
  <xdr:twoCellAnchor editAs="oneCell">
    <xdr:from>
      <xdr:col>8</xdr:col>
      <xdr:colOff>400050</xdr:colOff>
      <xdr:row>0</xdr:row>
      <xdr:rowOff>19049</xdr:rowOff>
    </xdr:from>
    <xdr:to>
      <xdr:col>9</xdr:col>
      <xdr:colOff>381001</xdr:colOff>
      <xdr:row>3</xdr:row>
      <xdr:rowOff>87878</xdr:rowOff>
    </xdr:to>
    <xdr:pic>
      <xdr:nvPicPr>
        <xdr:cNvPr id="10" name="9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0850" y="19049"/>
          <a:ext cx="742951" cy="506979"/>
        </a:xfrm>
        <a:prstGeom prst="rect">
          <a:avLst/>
        </a:prstGeom>
      </xdr:spPr>
    </xdr:pic>
    <xdr:clientData/>
  </xdr:twoCellAnchor>
  <xdr:twoCellAnchor>
    <xdr:from>
      <xdr:col>7</xdr:col>
      <xdr:colOff>9525</xdr:colOff>
      <xdr:row>0</xdr:row>
      <xdr:rowOff>0</xdr:rowOff>
    </xdr:from>
    <xdr:to>
      <xdr:col>7</xdr:col>
      <xdr:colOff>771525</xdr:colOff>
      <xdr:row>3</xdr:row>
      <xdr:rowOff>0</xdr:rowOff>
    </xdr:to>
    <xdr:pic>
      <xdr:nvPicPr>
        <xdr:cNvPr id="11" name="Imagen 1" descr="sigma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495800" y="0"/>
          <a:ext cx="76200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524946</xdr:colOff>
      <xdr:row>51</xdr:row>
      <xdr:rowOff>45042</xdr:rowOff>
    </xdr:from>
    <xdr:to>
      <xdr:col>6</xdr:col>
      <xdr:colOff>560946</xdr:colOff>
      <xdr:row>51</xdr:row>
      <xdr:rowOff>84891</xdr:rowOff>
    </xdr:to>
    <xdr:sp macro="" textlink="">
      <xdr:nvSpPr>
        <xdr:cNvPr id="8" name="7 Rectángulo"/>
        <xdr:cNvSpPr/>
      </xdr:nvSpPr>
      <xdr:spPr>
        <a:xfrm>
          <a:off x="5446196" y="8173042"/>
          <a:ext cx="36000" cy="39849"/>
        </a:xfrm>
        <a:prstGeom prst="rect">
          <a:avLst/>
        </a:prstGeom>
        <a:solidFill>
          <a:schemeClr val="accent2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0</xdr:col>
      <xdr:colOff>104069</xdr:colOff>
      <xdr:row>81</xdr:row>
      <xdr:rowOff>57503</xdr:rowOff>
    </xdr:from>
    <xdr:to>
      <xdr:col>6</xdr:col>
      <xdr:colOff>94544</xdr:colOff>
      <xdr:row>96</xdr:row>
      <xdr:rowOff>86078</xdr:rowOff>
    </xdr:to>
    <xdr:graphicFrame macro="">
      <xdr:nvGraphicFramePr>
        <xdr:cNvPr id="12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 editAs="oneCell">
    <xdr:from>
      <xdr:col>5</xdr:col>
      <xdr:colOff>438149</xdr:colOff>
      <xdr:row>96</xdr:row>
      <xdr:rowOff>142876</xdr:rowOff>
    </xdr:from>
    <xdr:to>
      <xdr:col>9</xdr:col>
      <xdr:colOff>676274</xdr:colOff>
      <xdr:row>111</xdr:row>
      <xdr:rowOff>13297</xdr:rowOff>
    </xdr:to>
    <xdr:pic>
      <xdr:nvPicPr>
        <xdr:cNvPr id="13" name="Imagen 36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contrast="-12000"/>
        </a:blip>
        <a:srcRect l="4782" r="1851" b="3232"/>
        <a:stretch>
          <a:fillRect/>
        </a:stretch>
      </xdr:blipFill>
      <xdr:spPr bwMode="auto">
        <a:xfrm>
          <a:off x="4464626" y="16196831"/>
          <a:ext cx="3424671" cy="2424852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scene3d>
          <a:camera prst="orthographicFront"/>
          <a:lightRig rig="threePt" dir="t"/>
        </a:scene3d>
        <a:sp3d>
          <a:bevelT/>
        </a:sp3d>
      </xdr:spPr>
    </xdr:pic>
    <xdr:clientData fLocksWithSheet="0"/>
  </xdr:twoCellAnchor>
  <xdr:twoCellAnchor>
    <xdr:from>
      <xdr:col>8</xdr:col>
      <xdr:colOff>408945</xdr:colOff>
      <xdr:row>62</xdr:row>
      <xdr:rowOff>110865</xdr:rowOff>
    </xdr:from>
    <xdr:to>
      <xdr:col>9</xdr:col>
      <xdr:colOff>482951</xdr:colOff>
      <xdr:row>64</xdr:row>
      <xdr:rowOff>49011</xdr:rowOff>
    </xdr:to>
    <xdr:sp macro="" textlink="">
      <xdr:nvSpPr>
        <xdr:cNvPr id="14" name="WordArt 49"/>
        <xdr:cNvSpPr>
          <a:spLocks noChangeArrowheads="1" noChangeShapeType="1" noTextEdit="1"/>
        </xdr:cNvSpPr>
      </xdr:nvSpPr>
      <xdr:spPr bwMode="auto">
        <a:xfrm rot="-855938">
          <a:off x="6809745" y="691890"/>
          <a:ext cx="836006" cy="204846"/>
        </a:xfrm>
        <a:prstGeom prst="rect">
          <a:avLst/>
        </a:prstGeom>
      </xdr:spPr>
      <xdr:txBody>
        <a:bodyPr wrap="none" fromWordArt="1">
          <a:prstTxWarp prst="textWave1">
            <a:avLst>
              <a:gd name="adj1" fmla="val 13005"/>
              <a:gd name="adj2" fmla="val -10000"/>
            </a:avLst>
          </a:prstTxWarp>
        </a:bodyPr>
        <a:lstStyle/>
        <a:p>
          <a:pPr algn="ctr" rtl="0"/>
          <a:r>
            <a:rPr lang="es-CO" sz="14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C0C0C0"/>
              </a:solidFill>
              <a:effectLst>
                <a:outerShdw dist="53882" dir="2700000" algn="ctr" rotWithShape="0">
                  <a:srgbClr val="C0C0C0"/>
                </a:outerShdw>
              </a:effectLst>
              <a:latin typeface="Times New Roman"/>
              <a:cs typeface="Times New Roman"/>
            </a:rPr>
            <a:t>L.S.R.</a:t>
          </a:r>
        </a:p>
      </xdr:txBody>
    </xdr:sp>
    <xdr:clientData/>
  </xdr:twoCellAnchor>
  <xdr:twoCellAnchor editAs="oneCell">
    <xdr:from>
      <xdr:col>8</xdr:col>
      <xdr:colOff>400050</xdr:colOff>
      <xdr:row>58</xdr:row>
      <xdr:rowOff>19049</xdr:rowOff>
    </xdr:from>
    <xdr:to>
      <xdr:col>9</xdr:col>
      <xdr:colOff>381001</xdr:colOff>
      <xdr:row>61</xdr:row>
      <xdr:rowOff>87878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0850" y="19049"/>
          <a:ext cx="742951" cy="506979"/>
        </a:xfrm>
        <a:prstGeom prst="rect">
          <a:avLst/>
        </a:prstGeom>
      </xdr:spPr>
    </xdr:pic>
    <xdr:clientData/>
  </xdr:twoCellAnchor>
  <xdr:twoCellAnchor>
    <xdr:from>
      <xdr:col>7</xdr:col>
      <xdr:colOff>9525</xdr:colOff>
      <xdr:row>58</xdr:row>
      <xdr:rowOff>0</xdr:rowOff>
    </xdr:from>
    <xdr:to>
      <xdr:col>7</xdr:col>
      <xdr:colOff>771525</xdr:colOff>
      <xdr:row>61</xdr:row>
      <xdr:rowOff>0</xdr:rowOff>
    </xdr:to>
    <xdr:pic>
      <xdr:nvPicPr>
        <xdr:cNvPr id="16" name="Imagen 1" descr="sigma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648325" y="0"/>
          <a:ext cx="7524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459704</xdr:colOff>
      <xdr:row>108</xdr:row>
      <xdr:rowOff>167689</xdr:rowOff>
    </xdr:from>
    <xdr:to>
      <xdr:col>6</xdr:col>
      <xdr:colOff>505423</xdr:colOff>
      <xdr:row>109</xdr:row>
      <xdr:rowOff>38783</xdr:rowOff>
    </xdr:to>
    <xdr:sp macro="" textlink="">
      <xdr:nvSpPr>
        <xdr:cNvPr id="17" name="16 Rectángulo"/>
        <xdr:cNvSpPr/>
      </xdr:nvSpPr>
      <xdr:spPr>
        <a:xfrm>
          <a:off x="5380954" y="17900064"/>
          <a:ext cx="45719" cy="45719"/>
        </a:xfrm>
        <a:prstGeom prst="rect">
          <a:avLst/>
        </a:prstGeom>
        <a:solidFill>
          <a:schemeClr val="accent2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0</xdr:col>
      <xdr:colOff>238125</xdr:colOff>
      <xdr:row>429</xdr:row>
      <xdr:rowOff>85725</xdr:rowOff>
    </xdr:from>
    <xdr:to>
      <xdr:col>6</xdr:col>
      <xdr:colOff>228600</xdr:colOff>
      <xdr:row>444</xdr:row>
      <xdr:rowOff>114300</xdr:rowOff>
    </xdr:to>
    <xdr:graphicFrame macro="">
      <xdr:nvGraphicFramePr>
        <xdr:cNvPr id="18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  <xdr:twoCellAnchor editAs="oneCell">
    <xdr:from>
      <xdr:col>5</xdr:col>
      <xdr:colOff>466724</xdr:colOff>
      <xdr:row>445</xdr:row>
      <xdr:rowOff>38101</xdr:rowOff>
    </xdr:from>
    <xdr:to>
      <xdr:col>9</xdr:col>
      <xdr:colOff>704849</xdr:colOff>
      <xdr:row>459</xdr:row>
      <xdr:rowOff>70447</xdr:rowOff>
    </xdr:to>
    <xdr:pic>
      <xdr:nvPicPr>
        <xdr:cNvPr id="19" name="Imagen 36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contrast="-12000"/>
        </a:blip>
        <a:srcRect l="4782" r="1851" b="3232"/>
        <a:stretch>
          <a:fillRect/>
        </a:stretch>
      </xdr:blipFill>
      <xdr:spPr bwMode="auto">
        <a:xfrm>
          <a:off x="4476749" y="6000751"/>
          <a:ext cx="3438525" cy="2299296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scene3d>
          <a:camera prst="orthographicFront"/>
          <a:lightRig rig="threePt" dir="t"/>
        </a:scene3d>
        <a:sp3d>
          <a:bevelT/>
        </a:sp3d>
      </xdr:spPr>
    </xdr:pic>
    <xdr:clientData fLocksWithSheet="0"/>
  </xdr:twoCellAnchor>
  <xdr:twoCellAnchor>
    <xdr:from>
      <xdr:col>8</xdr:col>
      <xdr:colOff>408945</xdr:colOff>
      <xdr:row>410</xdr:row>
      <xdr:rowOff>110865</xdr:rowOff>
    </xdr:from>
    <xdr:to>
      <xdr:col>9</xdr:col>
      <xdr:colOff>482951</xdr:colOff>
      <xdr:row>412</xdr:row>
      <xdr:rowOff>49011</xdr:rowOff>
    </xdr:to>
    <xdr:sp macro="" textlink="">
      <xdr:nvSpPr>
        <xdr:cNvPr id="20" name="WordArt 49"/>
        <xdr:cNvSpPr>
          <a:spLocks noChangeArrowheads="1" noChangeShapeType="1" noTextEdit="1"/>
        </xdr:cNvSpPr>
      </xdr:nvSpPr>
      <xdr:spPr bwMode="auto">
        <a:xfrm rot="-855938">
          <a:off x="6809745" y="691890"/>
          <a:ext cx="836006" cy="204846"/>
        </a:xfrm>
        <a:prstGeom prst="rect">
          <a:avLst/>
        </a:prstGeom>
      </xdr:spPr>
      <xdr:txBody>
        <a:bodyPr wrap="none" fromWordArt="1">
          <a:prstTxWarp prst="textWave1">
            <a:avLst>
              <a:gd name="adj1" fmla="val 13005"/>
              <a:gd name="adj2" fmla="val -10000"/>
            </a:avLst>
          </a:prstTxWarp>
        </a:bodyPr>
        <a:lstStyle/>
        <a:p>
          <a:pPr algn="ctr" rtl="0"/>
          <a:r>
            <a:rPr lang="es-CO" sz="14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C0C0C0"/>
              </a:solidFill>
              <a:effectLst>
                <a:outerShdw dist="53882" dir="2700000" algn="ctr" rotWithShape="0">
                  <a:srgbClr val="C0C0C0"/>
                </a:outerShdw>
              </a:effectLst>
              <a:latin typeface="Times New Roman"/>
              <a:cs typeface="Times New Roman"/>
            </a:rPr>
            <a:t>L.S.R.</a:t>
          </a:r>
        </a:p>
      </xdr:txBody>
    </xdr:sp>
    <xdr:clientData/>
  </xdr:twoCellAnchor>
  <xdr:twoCellAnchor editAs="oneCell">
    <xdr:from>
      <xdr:col>8</xdr:col>
      <xdr:colOff>400050</xdr:colOff>
      <xdr:row>406</xdr:row>
      <xdr:rowOff>19049</xdr:rowOff>
    </xdr:from>
    <xdr:to>
      <xdr:col>9</xdr:col>
      <xdr:colOff>381001</xdr:colOff>
      <xdr:row>409</xdr:row>
      <xdr:rowOff>87878</xdr:rowOff>
    </xdr:to>
    <xdr:pic>
      <xdr:nvPicPr>
        <xdr:cNvPr id="21" name="20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0850" y="19049"/>
          <a:ext cx="742951" cy="506979"/>
        </a:xfrm>
        <a:prstGeom prst="rect">
          <a:avLst/>
        </a:prstGeom>
      </xdr:spPr>
    </xdr:pic>
    <xdr:clientData/>
  </xdr:twoCellAnchor>
  <xdr:twoCellAnchor>
    <xdr:from>
      <xdr:col>7</xdr:col>
      <xdr:colOff>9525</xdr:colOff>
      <xdr:row>406</xdr:row>
      <xdr:rowOff>0</xdr:rowOff>
    </xdr:from>
    <xdr:to>
      <xdr:col>7</xdr:col>
      <xdr:colOff>771525</xdr:colOff>
      <xdr:row>409</xdr:row>
      <xdr:rowOff>0</xdr:rowOff>
    </xdr:to>
    <xdr:pic>
      <xdr:nvPicPr>
        <xdr:cNvPr id="22" name="Imagen 1" descr="sigma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648325" y="0"/>
          <a:ext cx="7524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448934</xdr:colOff>
      <xdr:row>457</xdr:row>
      <xdr:rowOff>76088</xdr:rowOff>
    </xdr:from>
    <xdr:to>
      <xdr:col>6</xdr:col>
      <xdr:colOff>484934</xdr:colOff>
      <xdr:row>457</xdr:row>
      <xdr:rowOff>109971</xdr:rowOff>
    </xdr:to>
    <xdr:sp macro="" textlink="">
      <xdr:nvSpPr>
        <xdr:cNvPr id="23" name="22 Rectángulo"/>
        <xdr:cNvSpPr/>
      </xdr:nvSpPr>
      <xdr:spPr>
        <a:xfrm>
          <a:off x="5370184" y="76657088"/>
          <a:ext cx="36000" cy="33883"/>
        </a:xfrm>
        <a:prstGeom prst="rect">
          <a:avLst/>
        </a:prstGeom>
        <a:solidFill>
          <a:schemeClr val="accent2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0</xdr:col>
      <xdr:colOff>238125</xdr:colOff>
      <xdr:row>139</xdr:row>
      <xdr:rowOff>85725</xdr:rowOff>
    </xdr:from>
    <xdr:to>
      <xdr:col>6</xdr:col>
      <xdr:colOff>228600</xdr:colOff>
      <xdr:row>154</xdr:row>
      <xdr:rowOff>114300</xdr:rowOff>
    </xdr:to>
    <xdr:graphicFrame macro="">
      <xdr:nvGraphicFramePr>
        <xdr:cNvPr id="24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twoCellAnchor>
  <xdr:twoCellAnchor editAs="oneCell">
    <xdr:from>
      <xdr:col>5</xdr:col>
      <xdr:colOff>438149</xdr:colOff>
      <xdr:row>154</xdr:row>
      <xdr:rowOff>133351</xdr:rowOff>
    </xdr:from>
    <xdr:to>
      <xdr:col>9</xdr:col>
      <xdr:colOff>676274</xdr:colOff>
      <xdr:row>169</xdr:row>
      <xdr:rowOff>3771</xdr:rowOff>
    </xdr:to>
    <xdr:pic>
      <xdr:nvPicPr>
        <xdr:cNvPr id="25" name="Imagen 36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contrast="-12000"/>
        </a:blip>
        <a:srcRect l="4782" r="1851" b="3232"/>
        <a:stretch>
          <a:fillRect/>
        </a:stretch>
      </xdr:blipFill>
      <xdr:spPr bwMode="auto">
        <a:xfrm>
          <a:off x="4467224" y="34937701"/>
          <a:ext cx="3429000" cy="2394546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scene3d>
          <a:camera prst="orthographicFront"/>
          <a:lightRig rig="threePt" dir="t"/>
        </a:scene3d>
        <a:sp3d>
          <a:bevelT/>
        </a:sp3d>
      </xdr:spPr>
    </xdr:pic>
    <xdr:clientData fLocksWithSheet="0"/>
  </xdr:twoCellAnchor>
  <xdr:twoCellAnchor>
    <xdr:from>
      <xdr:col>8</xdr:col>
      <xdr:colOff>408945</xdr:colOff>
      <xdr:row>120</xdr:row>
      <xdr:rowOff>110865</xdr:rowOff>
    </xdr:from>
    <xdr:to>
      <xdr:col>9</xdr:col>
      <xdr:colOff>482951</xdr:colOff>
      <xdr:row>122</xdr:row>
      <xdr:rowOff>49011</xdr:rowOff>
    </xdr:to>
    <xdr:sp macro="" textlink="">
      <xdr:nvSpPr>
        <xdr:cNvPr id="26" name="WordArt 49"/>
        <xdr:cNvSpPr>
          <a:spLocks noChangeArrowheads="1" noChangeShapeType="1" noTextEdit="1"/>
        </xdr:cNvSpPr>
      </xdr:nvSpPr>
      <xdr:spPr bwMode="auto">
        <a:xfrm rot="-855938">
          <a:off x="6809745" y="691890"/>
          <a:ext cx="836006" cy="204846"/>
        </a:xfrm>
        <a:prstGeom prst="rect">
          <a:avLst/>
        </a:prstGeom>
      </xdr:spPr>
      <xdr:txBody>
        <a:bodyPr wrap="none" fromWordArt="1">
          <a:prstTxWarp prst="textWave1">
            <a:avLst>
              <a:gd name="adj1" fmla="val 13005"/>
              <a:gd name="adj2" fmla="val -10000"/>
            </a:avLst>
          </a:prstTxWarp>
        </a:bodyPr>
        <a:lstStyle/>
        <a:p>
          <a:pPr algn="ctr" rtl="0"/>
          <a:r>
            <a:rPr lang="es-CO" sz="14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C0C0C0"/>
              </a:solidFill>
              <a:effectLst>
                <a:outerShdw dist="53882" dir="2700000" algn="ctr" rotWithShape="0">
                  <a:srgbClr val="C0C0C0"/>
                </a:outerShdw>
              </a:effectLst>
              <a:latin typeface="Times New Roman"/>
              <a:cs typeface="Times New Roman"/>
            </a:rPr>
            <a:t>L.S.R.</a:t>
          </a:r>
        </a:p>
      </xdr:txBody>
    </xdr:sp>
    <xdr:clientData/>
  </xdr:twoCellAnchor>
  <xdr:twoCellAnchor editAs="oneCell">
    <xdr:from>
      <xdr:col>8</xdr:col>
      <xdr:colOff>400050</xdr:colOff>
      <xdr:row>116</xdr:row>
      <xdr:rowOff>19049</xdr:rowOff>
    </xdr:from>
    <xdr:to>
      <xdr:col>9</xdr:col>
      <xdr:colOff>381001</xdr:colOff>
      <xdr:row>119</xdr:row>
      <xdr:rowOff>87879</xdr:rowOff>
    </xdr:to>
    <xdr:pic>
      <xdr:nvPicPr>
        <xdr:cNvPr id="27" name="26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0850" y="19049"/>
          <a:ext cx="742951" cy="506979"/>
        </a:xfrm>
        <a:prstGeom prst="rect">
          <a:avLst/>
        </a:prstGeom>
      </xdr:spPr>
    </xdr:pic>
    <xdr:clientData/>
  </xdr:twoCellAnchor>
  <xdr:twoCellAnchor>
    <xdr:from>
      <xdr:col>7</xdr:col>
      <xdr:colOff>9525</xdr:colOff>
      <xdr:row>116</xdr:row>
      <xdr:rowOff>0</xdr:rowOff>
    </xdr:from>
    <xdr:to>
      <xdr:col>7</xdr:col>
      <xdr:colOff>771525</xdr:colOff>
      <xdr:row>119</xdr:row>
      <xdr:rowOff>0</xdr:rowOff>
    </xdr:to>
    <xdr:pic>
      <xdr:nvPicPr>
        <xdr:cNvPr id="28" name="Imagen 1" descr="sigma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648325" y="0"/>
          <a:ext cx="7524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671014</xdr:colOff>
      <xdr:row>166</xdr:row>
      <xdr:rowOff>45480</xdr:rowOff>
    </xdr:from>
    <xdr:to>
      <xdr:col>6</xdr:col>
      <xdr:colOff>707014</xdr:colOff>
      <xdr:row>166</xdr:row>
      <xdr:rowOff>81480</xdr:rowOff>
    </xdr:to>
    <xdr:sp macro="" textlink="">
      <xdr:nvSpPr>
        <xdr:cNvPr id="29" name="28 Rectángulo"/>
        <xdr:cNvSpPr/>
      </xdr:nvSpPr>
      <xdr:spPr>
        <a:xfrm>
          <a:off x="5592264" y="27556855"/>
          <a:ext cx="36000" cy="36000"/>
        </a:xfrm>
        <a:prstGeom prst="rect">
          <a:avLst/>
        </a:prstGeom>
        <a:solidFill>
          <a:schemeClr val="accent2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0</xdr:col>
      <xdr:colOff>238125</xdr:colOff>
      <xdr:row>197</xdr:row>
      <xdr:rowOff>85725</xdr:rowOff>
    </xdr:from>
    <xdr:to>
      <xdr:col>6</xdr:col>
      <xdr:colOff>228600</xdr:colOff>
      <xdr:row>212</xdr:row>
      <xdr:rowOff>114300</xdr:rowOff>
    </xdr:to>
    <xdr:graphicFrame macro="">
      <xdr:nvGraphicFramePr>
        <xdr:cNvPr id="30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twoCellAnchor>
  <xdr:twoCellAnchor editAs="oneCell">
    <xdr:from>
      <xdr:col>5</xdr:col>
      <xdr:colOff>466724</xdr:colOff>
      <xdr:row>213</xdr:row>
      <xdr:rowOff>38101</xdr:rowOff>
    </xdr:from>
    <xdr:to>
      <xdr:col>9</xdr:col>
      <xdr:colOff>704849</xdr:colOff>
      <xdr:row>227</xdr:row>
      <xdr:rowOff>70447</xdr:rowOff>
    </xdr:to>
    <xdr:pic>
      <xdr:nvPicPr>
        <xdr:cNvPr id="31" name="Imagen 36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contrast="-12000"/>
        </a:blip>
        <a:srcRect l="4782" r="1851" b="3232"/>
        <a:stretch>
          <a:fillRect/>
        </a:stretch>
      </xdr:blipFill>
      <xdr:spPr bwMode="auto">
        <a:xfrm>
          <a:off x="4502502" y="35753323"/>
          <a:ext cx="3434291" cy="2381846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scene3d>
          <a:camera prst="orthographicFront"/>
          <a:lightRig rig="threePt" dir="t"/>
        </a:scene3d>
        <a:sp3d>
          <a:bevelT/>
        </a:sp3d>
      </xdr:spPr>
    </xdr:pic>
    <xdr:clientData fLocksWithSheet="0"/>
  </xdr:twoCellAnchor>
  <xdr:twoCellAnchor>
    <xdr:from>
      <xdr:col>8</xdr:col>
      <xdr:colOff>408945</xdr:colOff>
      <xdr:row>178</xdr:row>
      <xdr:rowOff>110865</xdr:rowOff>
    </xdr:from>
    <xdr:to>
      <xdr:col>9</xdr:col>
      <xdr:colOff>482951</xdr:colOff>
      <xdr:row>180</xdr:row>
      <xdr:rowOff>49011</xdr:rowOff>
    </xdr:to>
    <xdr:sp macro="" textlink="">
      <xdr:nvSpPr>
        <xdr:cNvPr id="32" name="WordArt 49"/>
        <xdr:cNvSpPr>
          <a:spLocks noChangeArrowheads="1" noChangeShapeType="1" noTextEdit="1"/>
        </xdr:cNvSpPr>
      </xdr:nvSpPr>
      <xdr:spPr bwMode="auto">
        <a:xfrm rot="-855938">
          <a:off x="6809745" y="691890"/>
          <a:ext cx="836006" cy="204846"/>
        </a:xfrm>
        <a:prstGeom prst="rect">
          <a:avLst/>
        </a:prstGeom>
      </xdr:spPr>
      <xdr:txBody>
        <a:bodyPr wrap="none" fromWordArt="1">
          <a:prstTxWarp prst="textWave1">
            <a:avLst>
              <a:gd name="adj1" fmla="val 13005"/>
              <a:gd name="adj2" fmla="val -10000"/>
            </a:avLst>
          </a:prstTxWarp>
        </a:bodyPr>
        <a:lstStyle/>
        <a:p>
          <a:pPr algn="ctr" rtl="0"/>
          <a:r>
            <a:rPr lang="es-CO" sz="14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C0C0C0"/>
              </a:solidFill>
              <a:effectLst>
                <a:outerShdw dist="53882" dir="2700000" algn="ctr" rotWithShape="0">
                  <a:srgbClr val="C0C0C0"/>
                </a:outerShdw>
              </a:effectLst>
              <a:latin typeface="Times New Roman"/>
              <a:cs typeface="Times New Roman"/>
            </a:rPr>
            <a:t>L.S.R.</a:t>
          </a:r>
        </a:p>
      </xdr:txBody>
    </xdr:sp>
    <xdr:clientData/>
  </xdr:twoCellAnchor>
  <xdr:twoCellAnchor editAs="oneCell">
    <xdr:from>
      <xdr:col>8</xdr:col>
      <xdr:colOff>400050</xdr:colOff>
      <xdr:row>174</xdr:row>
      <xdr:rowOff>19049</xdr:rowOff>
    </xdr:from>
    <xdr:to>
      <xdr:col>9</xdr:col>
      <xdr:colOff>381001</xdr:colOff>
      <xdr:row>177</xdr:row>
      <xdr:rowOff>87877</xdr:rowOff>
    </xdr:to>
    <xdr:pic>
      <xdr:nvPicPr>
        <xdr:cNvPr id="33" name="32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0850" y="19049"/>
          <a:ext cx="742951" cy="506979"/>
        </a:xfrm>
        <a:prstGeom prst="rect">
          <a:avLst/>
        </a:prstGeom>
      </xdr:spPr>
    </xdr:pic>
    <xdr:clientData/>
  </xdr:twoCellAnchor>
  <xdr:twoCellAnchor>
    <xdr:from>
      <xdr:col>7</xdr:col>
      <xdr:colOff>9525</xdr:colOff>
      <xdr:row>174</xdr:row>
      <xdr:rowOff>0</xdr:rowOff>
    </xdr:from>
    <xdr:to>
      <xdr:col>7</xdr:col>
      <xdr:colOff>771525</xdr:colOff>
      <xdr:row>177</xdr:row>
      <xdr:rowOff>0</xdr:rowOff>
    </xdr:to>
    <xdr:pic>
      <xdr:nvPicPr>
        <xdr:cNvPr id="34" name="Imagen 1" descr="sigma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648325" y="0"/>
          <a:ext cx="7524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527993</xdr:colOff>
      <xdr:row>225</xdr:row>
      <xdr:rowOff>13357</xdr:rowOff>
    </xdr:from>
    <xdr:to>
      <xdr:col>6</xdr:col>
      <xdr:colOff>563993</xdr:colOff>
      <xdr:row>225</xdr:row>
      <xdr:rowOff>54649</xdr:rowOff>
    </xdr:to>
    <xdr:sp macro="" textlink="">
      <xdr:nvSpPr>
        <xdr:cNvPr id="35" name="34 Rectángulo"/>
        <xdr:cNvSpPr/>
      </xdr:nvSpPr>
      <xdr:spPr>
        <a:xfrm>
          <a:off x="5449243" y="37478357"/>
          <a:ext cx="36000" cy="41292"/>
        </a:xfrm>
        <a:prstGeom prst="rect">
          <a:avLst/>
        </a:prstGeom>
        <a:solidFill>
          <a:schemeClr val="accent2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0</xdr:col>
      <xdr:colOff>238125</xdr:colOff>
      <xdr:row>255</xdr:row>
      <xdr:rowOff>85725</xdr:rowOff>
    </xdr:from>
    <xdr:to>
      <xdr:col>6</xdr:col>
      <xdr:colOff>228600</xdr:colOff>
      <xdr:row>270</xdr:row>
      <xdr:rowOff>114300</xdr:rowOff>
    </xdr:to>
    <xdr:graphicFrame macro="">
      <xdr:nvGraphicFramePr>
        <xdr:cNvPr id="3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 fLocksWithSheet="0"/>
  </xdr:twoCellAnchor>
  <xdr:twoCellAnchor editAs="oneCell">
    <xdr:from>
      <xdr:col>5</xdr:col>
      <xdr:colOff>466724</xdr:colOff>
      <xdr:row>271</xdr:row>
      <xdr:rowOff>38101</xdr:rowOff>
    </xdr:from>
    <xdr:to>
      <xdr:col>9</xdr:col>
      <xdr:colOff>704849</xdr:colOff>
      <xdr:row>285</xdr:row>
      <xdr:rowOff>70447</xdr:rowOff>
    </xdr:to>
    <xdr:pic>
      <xdr:nvPicPr>
        <xdr:cNvPr id="37" name="Imagen 36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contrast="-12000"/>
        </a:blip>
        <a:srcRect l="4782" r="1851" b="3232"/>
        <a:stretch>
          <a:fillRect/>
        </a:stretch>
      </xdr:blipFill>
      <xdr:spPr bwMode="auto">
        <a:xfrm>
          <a:off x="4476749" y="6000751"/>
          <a:ext cx="3438525" cy="2299296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scene3d>
          <a:camera prst="orthographicFront"/>
          <a:lightRig rig="threePt" dir="t"/>
        </a:scene3d>
        <a:sp3d>
          <a:bevelT/>
        </a:sp3d>
      </xdr:spPr>
    </xdr:pic>
    <xdr:clientData fLocksWithSheet="0"/>
  </xdr:twoCellAnchor>
  <xdr:twoCellAnchor>
    <xdr:from>
      <xdr:col>8</xdr:col>
      <xdr:colOff>408945</xdr:colOff>
      <xdr:row>236</xdr:row>
      <xdr:rowOff>110865</xdr:rowOff>
    </xdr:from>
    <xdr:to>
      <xdr:col>9</xdr:col>
      <xdr:colOff>482951</xdr:colOff>
      <xdr:row>238</xdr:row>
      <xdr:rowOff>49011</xdr:rowOff>
    </xdr:to>
    <xdr:sp macro="" textlink="">
      <xdr:nvSpPr>
        <xdr:cNvPr id="38" name="WordArt 49"/>
        <xdr:cNvSpPr>
          <a:spLocks noChangeArrowheads="1" noChangeShapeType="1" noTextEdit="1"/>
        </xdr:cNvSpPr>
      </xdr:nvSpPr>
      <xdr:spPr bwMode="auto">
        <a:xfrm rot="-855938">
          <a:off x="6809745" y="691890"/>
          <a:ext cx="836006" cy="204846"/>
        </a:xfrm>
        <a:prstGeom prst="rect">
          <a:avLst/>
        </a:prstGeom>
      </xdr:spPr>
      <xdr:txBody>
        <a:bodyPr wrap="none" fromWordArt="1">
          <a:prstTxWarp prst="textWave1">
            <a:avLst>
              <a:gd name="adj1" fmla="val 13005"/>
              <a:gd name="adj2" fmla="val -10000"/>
            </a:avLst>
          </a:prstTxWarp>
        </a:bodyPr>
        <a:lstStyle/>
        <a:p>
          <a:pPr algn="ctr" rtl="0"/>
          <a:r>
            <a:rPr lang="es-CO" sz="14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C0C0C0"/>
              </a:solidFill>
              <a:effectLst>
                <a:outerShdw dist="53882" dir="2700000" algn="ctr" rotWithShape="0">
                  <a:srgbClr val="C0C0C0"/>
                </a:outerShdw>
              </a:effectLst>
              <a:latin typeface="Times New Roman"/>
              <a:cs typeface="Times New Roman"/>
            </a:rPr>
            <a:t>L.S.R.</a:t>
          </a:r>
        </a:p>
      </xdr:txBody>
    </xdr:sp>
    <xdr:clientData/>
  </xdr:twoCellAnchor>
  <xdr:twoCellAnchor editAs="oneCell">
    <xdr:from>
      <xdr:col>8</xdr:col>
      <xdr:colOff>400050</xdr:colOff>
      <xdr:row>232</xdr:row>
      <xdr:rowOff>19049</xdr:rowOff>
    </xdr:from>
    <xdr:to>
      <xdr:col>9</xdr:col>
      <xdr:colOff>381001</xdr:colOff>
      <xdr:row>235</xdr:row>
      <xdr:rowOff>87878</xdr:rowOff>
    </xdr:to>
    <xdr:pic>
      <xdr:nvPicPr>
        <xdr:cNvPr id="39" name="38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0850" y="19049"/>
          <a:ext cx="742951" cy="506979"/>
        </a:xfrm>
        <a:prstGeom prst="rect">
          <a:avLst/>
        </a:prstGeom>
      </xdr:spPr>
    </xdr:pic>
    <xdr:clientData/>
  </xdr:twoCellAnchor>
  <xdr:twoCellAnchor>
    <xdr:from>
      <xdr:col>7</xdr:col>
      <xdr:colOff>9525</xdr:colOff>
      <xdr:row>232</xdr:row>
      <xdr:rowOff>0</xdr:rowOff>
    </xdr:from>
    <xdr:to>
      <xdr:col>7</xdr:col>
      <xdr:colOff>771525</xdr:colOff>
      <xdr:row>235</xdr:row>
      <xdr:rowOff>0</xdr:rowOff>
    </xdr:to>
    <xdr:pic>
      <xdr:nvPicPr>
        <xdr:cNvPr id="40" name="Imagen 1" descr="sigma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648325" y="0"/>
          <a:ext cx="7524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444364</xdr:colOff>
      <xdr:row>283</xdr:row>
      <xdr:rowOff>66954</xdr:rowOff>
    </xdr:from>
    <xdr:to>
      <xdr:col>6</xdr:col>
      <xdr:colOff>480364</xdr:colOff>
      <xdr:row>283</xdr:row>
      <xdr:rowOff>106801</xdr:rowOff>
    </xdr:to>
    <xdr:sp macro="" textlink="">
      <xdr:nvSpPr>
        <xdr:cNvPr id="41" name="40 Rectángulo"/>
        <xdr:cNvSpPr/>
      </xdr:nvSpPr>
      <xdr:spPr>
        <a:xfrm>
          <a:off x="5365614" y="47310954"/>
          <a:ext cx="36000" cy="39847"/>
        </a:xfrm>
        <a:prstGeom prst="rect">
          <a:avLst/>
        </a:prstGeom>
        <a:solidFill>
          <a:schemeClr val="accent2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0</xdr:col>
      <xdr:colOff>238125</xdr:colOff>
      <xdr:row>313</xdr:row>
      <xdr:rowOff>85725</xdr:rowOff>
    </xdr:from>
    <xdr:to>
      <xdr:col>6</xdr:col>
      <xdr:colOff>228600</xdr:colOff>
      <xdr:row>328</xdr:row>
      <xdr:rowOff>114300</xdr:rowOff>
    </xdr:to>
    <xdr:graphicFrame macro="">
      <xdr:nvGraphicFramePr>
        <xdr:cNvPr id="42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twoCellAnchor>
  <xdr:twoCellAnchor editAs="oneCell">
    <xdr:from>
      <xdr:col>5</xdr:col>
      <xdr:colOff>466724</xdr:colOff>
      <xdr:row>329</xdr:row>
      <xdr:rowOff>38101</xdr:rowOff>
    </xdr:from>
    <xdr:to>
      <xdr:col>9</xdr:col>
      <xdr:colOff>704849</xdr:colOff>
      <xdr:row>343</xdr:row>
      <xdr:rowOff>70447</xdr:rowOff>
    </xdr:to>
    <xdr:pic>
      <xdr:nvPicPr>
        <xdr:cNvPr id="43" name="Imagen 36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contrast="-12000"/>
        </a:blip>
        <a:srcRect l="4782" r="1851" b="3232"/>
        <a:stretch>
          <a:fillRect/>
        </a:stretch>
      </xdr:blipFill>
      <xdr:spPr bwMode="auto">
        <a:xfrm>
          <a:off x="4476749" y="6000751"/>
          <a:ext cx="3438525" cy="2299296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scene3d>
          <a:camera prst="orthographicFront"/>
          <a:lightRig rig="threePt" dir="t"/>
        </a:scene3d>
        <a:sp3d>
          <a:bevelT/>
        </a:sp3d>
      </xdr:spPr>
    </xdr:pic>
    <xdr:clientData fLocksWithSheet="0"/>
  </xdr:twoCellAnchor>
  <xdr:twoCellAnchor>
    <xdr:from>
      <xdr:col>8</xdr:col>
      <xdr:colOff>408945</xdr:colOff>
      <xdr:row>294</xdr:row>
      <xdr:rowOff>110865</xdr:rowOff>
    </xdr:from>
    <xdr:to>
      <xdr:col>9</xdr:col>
      <xdr:colOff>482951</xdr:colOff>
      <xdr:row>296</xdr:row>
      <xdr:rowOff>49011</xdr:rowOff>
    </xdr:to>
    <xdr:sp macro="" textlink="">
      <xdr:nvSpPr>
        <xdr:cNvPr id="44" name="WordArt 49"/>
        <xdr:cNvSpPr>
          <a:spLocks noChangeArrowheads="1" noChangeShapeType="1" noTextEdit="1"/>
        </xdr:cNvSpPr>
      </xdr:nvSpPr>
      <xdr:spPr bwMode="auto">
        <a:xfrm rot="-855938">
          <a:off x="6809745" y="691890"/>
          <a:ext cx="836006" cy="204846"/>
        </a:xfrm>
        <a:prstGeom prst="rect">
          <a:avLst/>
        </a:prstGeom>
      </xdr:spPr>
      <xdr:txBody>
        <a:bodyPr wrap="none" fromWordArt="1">
          <a:prstTxWarp prst="textWave1">
            <a:avLst>
              <a:gd name="adj1" fmla="val 13005"/>
              <a:gd name="adj2" fmla="val -10000"/>
            </a:avLst>
          </a:prstTxWarp>
        </a:bodyPr>
        <a:lstStyle/>
        <a:p>
          <a:pPr algn="ctr" rtl="0"/>
          <a:r>
            <a:rPr lang="es-CO" sz="14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C0C0C0"/>
              </a:solidFill>
              <a:effectLst>
                <a:outerShdw dist="53882" dir="2700000" algn="ctr" rotWithShape="0">
                  <a:srgbClr val="C0C0C0"/>
                </a:outerShdw>
              </a:effectLst>
              <a:latin typeface="Times New Roman"/>
              <a:cs typeface="Times New Roman"/>
            </a:rPr>
            <a:t>L.S.R.</a:t>
          </a:r>
        </a:p>
      </xdr:txBody>
    </xdr:sp>
    <xdr:clientData/>
  </xdr:twoCellAnchor>
  <xdr:twoCellAnchor editAs="oneCell">
    <xdr:from>
      <xdr:col>8</xdr:col>
      <xdr:colOff>400050</xdr:colOff>
      <xdr:row>290</xdr:row>
      <xdr:rowOff>19049</xdr:rowOff>
    </xdr:from>
    <xdr:to>
      <xdr:col>9</xdr:col>
      <xdr:colOff>381001</xdr:colOff>
      <xdr:row>293</xdr:row>
      <xdr:rowOff>87877</xdr:rowOff>
    </xdr:to>
    <xdr:pic>
      <xdr:nvPicPr>
        <xdr:cNvPr id="45" name="44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0850" y="19049"/>
          <a:ext cx="742951" cy="506979"/>
        </a:xfrm>
        <a:prstGeom prst="rect">
          <a:avLst/>
        </a:prstGeom>
      </xdr:spPr>
    </xdr:pic>
    <xdr:clientData/>
  </xdr:twoCellAnchor>
  <xdr:twoCellAnchor>
    <xdr:from>
      <xdr:col>7</xdr:col>
      <xdr:colOff>9525</xdr:colOff>
      <xdr:row>290</xdr:row>
      <xdr:rowOff>0</xdr:rowOff>
    </xdr:from>
    <xdr:to>
      <xdr:col>7</xdr:col>
      <xdr:colOff>771525</xdr:colOff>
      <xdr:row>293</xdr:row>
      <xdr:rowOff>0</xdr:rowOff>
    </xdr:to>
    <xdr:pic>
      <xdr:nvPicPr>
        <xdr:cNvPr id="46" name="Imagen 1" descr="sigma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648325" y="0"/>
          <a:ext cx="7524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431362</xdr:colOff>
      <xdr:row>341</xdr:row>
      <xdr:rowOff>64466</xdr:rowOff>
    </xdr:from>
    <xdr:to>
      <xdr:col>6</xdr:col>
      <xdr:colOff>467362</xdr:colOff>
      <xdr:row>341</xdr:row>
      <xdr:rowOff>100466</xdr:rowOff>
    </xdr:to>
    <xdr:sp macro="" textlink="">
      <xdr:nvSpPr>
        <xdr:cNvPr id="47" name="46 Rectángulo"/>
        <xdr:cNvSpPr/>
      </xdr:nvSpPr>
      <xdr:spPr>
        <a:xfrm>
          <a:off x="5352612" y="57087466"/>
          <a:ext cx="36000" cy="36000"/>
        </a:xfrm>
        <a:prstGeom prst="rect">
          <a:avLst/>
        </a:prstGeom>
        <a:solidFill>
          <a:schemeClr val="accent2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0</xdr:col>
      <xdr:colOff>238125</xdr:colOff>
      <xdr:row>371</xdr:row>
      <xdr:rowOff>85725</xdr:rowOff>
    </xdr:from>
    <xdr:to>
      <xdr:col>6</xdr:col>
      <xdr:colOff>228600</xdr:colOff>
      <xdr:row>386</xdr:row>
      <xdr:rowOff>114300</xdr:rowOff>
    </xdr:to>
    <xdr:graphicFrame macro="">
      <xdr:nvGraphicFramePr>
        <xdr:cNvPr id="48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 fLocksWithSheet="0"/>
  </xdr:twoCellAnchor>
  <xdr:twoCellAnchor editAs="oneCell">
    <xdr:from>
      <xdr:col>5</xdr:col>
      <xdr:colOff>466724</xdr:colOff>
      <xdr:row>387</xdr:row>
      <xdr:rowOff>38101</xdr:rowOff>
    </xdr:from>
    <xdr:to>
      <xdr:col>9</xdr:col>
      <xdr:colOff>704849</xdr:colOff>
      <xdr:row>401</xdr:row>
      <xdr:rowOff>70447</xdr:rowOff>
    </xdr:to>
    <xdr:pic>
      <xdr:nvPicPr>
        <xdr:cNvPr id="49" name="Imagen 36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contrast="-12000"/>
        </a:blip>
        <a:srcRect l="4782" r="1851" b="3232"/>
        <a:stretch>
          <a:fillRect/>
        </a:stretch>
      </xdr:blipFill>
      <xdr:spPr bwMode="auto">
        <a:xfrm>
          <a:off x="4476749" y="6000751"/>
          <a:ext cx="3438525" cy="2299296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scene3d>
          <a:camera prst="orthographicFront"/>
          <a:lightRig rig="threePt" dir="t"/>
        </a:scene3d>
        <a:sp3d>
          <a:bevelT/>
        </a:sp3d>
      </xdr:spPr>
    </xdr:pic>
    <xdr:clientData fLocksWithSheet="0"/>
  </xdr:twoCellAnchor>
  <xdr:twoCellAnchor>
    <xdr:from>
      <xdr:col>8</xdr:col>
      <xdr:colOff>408945</xdr:colOff>
      <xdr:row>352</xdr:row>
      <xdr:rowOff>110865</xdr:rowOff>
    </xdr:from>
    <xdr:to>
      <xdr:col>9</xdr:col>
      <xdr:colOff>482951</xdr:colOff>
      <xdr:row>354</xdr:row>
      <xdr:rowOff>49011</xdr:rowOff>
    </xdr:to>
    <xdr:sp macro="" textlink="">
      <xdr:nvSpPr>
        <xdr:cNvPr id="50" name="WordArt 49"/>
        <xdr:cNvSpPr>
          <a:spLocks noChangeArrowheads="1" noChangeShapeType="1" noTextEdit="1"/>
        </xdr:cNvSpPr>
      </xdr:nvSpPr>
      <xdr:spPr bwMode="auto">
        <a:xfrm rot="-855938">
          <a:off x="6809745" y="691890"/>
          <a:ext cx="836006" cy="204846"/>
        </a:xfrm>
        <a:prstGeom prst="rect">
          <a:avLst/>
        </a:prstGeom>
      </xdr:spPr>
      <xdr:txBody>
        <a:bodyPr wrap="none" fromWordArt="1">
          <a:prstTxWarp prst="textWave1">
            <a:avLst>
              <a:gd name="adj1" fmla="val 13005"/>
              <a:gd name="adj2" fmla="val -10000"/>
            </a:avLst>
          </a:prstTxWarp>
        </a:bodyPr>
        <a:lstStyle/>
        <a:p>
          <a:pPr algn="ctr" rtl="0"/>
          <a:r>
            <a:rPr lang="es-CO" sz="14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C0C0C0"/>
              </a:solidFill>
              <a:effectLst>
                <a:outerShdw dist="53882" dir="2700000" algn="ctr" rotWithShape="0">
                  <a:srgbClr val="C0C0C0"/>
                </a:outerShdw>
              </a:effectLst>
              <a:latin typeface="Times New Roman"/>
              <a:cs typeface="Times New Roman"/>
            </a:rPr>
            <a:t>L.S.R.</a:t>
          </a:r>
        </a:p>
      </xdr:txBody>
    </xdr:sp>
    <xdr:clientData/>
  </xdr:twoCellAnchor>
  <xdr:twoCellAnchor editAs="oneCell">
    <xdr:from>
      <xdr:col>8</xdr:col>
      <xdr:colOff>400050</xdr:colOff>
      <xdr:row>348</xdr:row>
      <xdr:rowOff>19049</xdr:rowOff>
    </xdr:from>
    <xdr:to>
      <xdr:col>9</xdr:col>
      <xdr:colOff>381001</xdr:colOff>
      <xdr:row>351</xdr:row>
      <xdr:rowOff>87878</xdr:rowOff>
    </xdr:to>
    <xdr:pic>
      <xdr:nvPicPr>
        <xdr:cNvPr id="51" name="50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0850" y="19049"/>
          <a:ext cx="742951" cy="506979"/>
        </a:xfrm>
        <a:prstGeom prst="rect">
          <a:avLst/>
        </a:prstGeom>
      </xdr:spPr>
    </xdr:pic>
    <xdr:clientData/>
  </xdr:twoCellAnchor>
  <xdr:twoCellAnchor>
    <xdr:from>
      <xdr:col>7</xdr:col>
      <xdr:colOff>9525</xdr:colOff>
      <xdr:row>348</xdr:row>
      <xdr:rowOff>0</xdr:rowOff>
    </xdr:from>
    <xdr:to>
      <xdr:col>7</xdr:col>
      <xdr:colOff>771525</xdr:colOff>
      <xdr:row>351</xdr:row>
      <xdr:rowOff>0</xdr:rowOff>
    </xdr:to>
    <xdr:pic>
      <xdr:nvPicPr>
        <xdr:cNvPr id="52" name="Imagen 1" descr="sigma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648325" y="0"/>
          <a:ext cx="7524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420670</xdr:colOff>
      <xdr:row>399</xdr:row>
      <xdr:rowOff>67653</xdr:rowOff>
    </xdr:from>
    <xdr:to>
      <xdr:col>6</xdr:col>
      <xdr:colOff>456670</xdr:colOff>
      <xdr:row>399</xdr:row>
      <xdr:rowOff>103653</xdr:rowOff>
    </xdr:to>
    <xdr:sp macro="" textlink="">
      <xdr:nvSpPr>
        <xdr:cNvPr id="53" name="52 Rectángulo"/>
        <xdr:cNvSpPr/>
      </xdr:nvSpPr>
      <xdr:spPr>
        <a:xfrm>
          <a:off x="5341920" y="66869653"/>
          <a:ext cx="36000" cy="36000"/>
        </a:xfrm>
        <a:prstGeom prst="rect">
          <a:avLst/>
        </a:prstGeom>
        <a:solidFill>
          <a:schemeClr val="accent2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0</xdr:col>
      <xdr:colOff>238125</xdr:colOff>
      <xdr:row>487</xdr:row>
      <xdr:rowOff>85725</xdr:rowOff>
    </xdr:from>
    <xdr:to>
      <xdr:col>6</xdr:col>
      <xdr:colOff>228600</xdr:colOff>
      <xdr:row>502</xdr:row>
      <xdr:rowOff>114300</xdr:rowOff>
    </xdr:to>
    <xdr:graphicFrame macro="">
      <xdr:nvGraphicFramePr>
        <xdr:cNvPr id="54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 fLocksWithSheet="0"/>
  </xdr:twoCellAnchor>
  <xdr:twoCellAnchor editAs="oneCell">
    <xdr:from>
      <xdr:col>5</xdr:col>
      <xdr:colOff>466724</xdr:colOff>
      <xdr:row>503</xdr:row>
      <xdr:rowOff>38101</xdr:rowOff>
    </xdr:from>
    <xdr:to>
      <xdr:col>9</xdr:col>
      <xdr:colOff>704849</xdr:colOff>
      <xdr:row>517</xdr:row>
      <xdr:rowOff>70447</xdr:rowOff>
    </xdr:to>
    <xdr:pic>
      <xdr:nvPicPr>
        <xdr:cNvPr id="55" name="Imagen 36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contrast="-12000"/>
        </a:blip>
        <a:srcRect l="4782" r="1851" b="3232"/>
        <a:stretch>
          <a:fillRect/>
        </a:stretch>
      </xdr:blipFill>
      <xdr:spPr bwMode="auto">
        <a:xfrm>
          <a:off x="4495799" y="6000751"/>
          <a:ext cx="3429000" cy="2299296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scene3d>
          <a:camera prst="orthographicFront"/>
          <a:lightRig rig="threePt" dir="t"/>
        </a:scene3d>
        <a:sp3d>
          <a:bevelT/>
        </a:sp3d>
      </xdr:spPr>
    </xdr:pic>
    <xdr:clientData fLocksWithSheet="0"/>
  </xdr:twoCellAnchor>
  <xdr:twoCellAnchor>
    <xdr:from>
      <xdr:col>8</xdr:col>
      <xdr:colOff>408945</xdr:colOff>
      <xdr:row>468</xdr:row>
      <xdr:rowOff>110865</xdr:rowOff>
    </xdr:from>
    <xdr:to>
      <xdr:col>9</xdr:col>
      <xdr:colOff>482951</xdr:colOff>
      <xdr:row>470</xdr:row>
      <xdr:rowOff>49011</xdr:rowOff>
    </xdr:to>
    <xdr:sp macro="" textlink="">
      <xdr:nvSpPr>
        <xdr:cNvPr id="56" name="WordArt 49"/>
        <xdr:cNvSpPr>
          <a:spLocks noChangeArrowheads="1" noChangeShapeType="1" noTextEdit="1"/>
        </xdr:cNvSpPr>
      </xdr:nvSpPr>
      <xdr:spPr bwMode="auto">
        <a:xfrm rot="-855938">
          <a:off x="6866895" y="691890"/>
          <a:ext cx="836006" cy="204846"/>
        </a:xfrm>
        <a:prstGeom prst="rect">
          <a:avLst/>
        </a:prstGeom>
      </xdr:spPr>
      <xdr:txBody>
        <a:bodyPr wrap="none" fromWordArt="1">
          <a:prstTxWarp prst="textWave1">
            <a:avLst>
              <a:gd name="adj1" fmla="val 13005"/>
              <a:gd name="adj2" fmla="val -10000"/>
            </a:avLst>
          </a:prstTxWarp>
        </a:bodyPr>
        <a:lstStyle/>
        <a:p>
          <a:pPr algn="ctr" rtl="0"/>
          <a:r>
            <a:rPr lang="es-CO" sz="14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C0C0C0"/>
              </a:solidFill>
              <a:effectLst>
                <a:outerShdw dist="53882" dir="2700000" algn="ctr" rotWithShape="0">
                  <a:srgbClr val="C0C0C0"/>
                </a:outerShdw>
              </a:effectLst>
              <a:latin typeface="Times New Roman"/>
              <a:cs typeface="Times New Roman"/>
            </a:rPr>
            <a:t>L.S.R.</a:t>
          </a:r>
        </a:p>
      </xdr:txBody>
    </xdr:sp>
    <xdr:clientData/>
  </xdr:twoCellAnchor>
  <xdr:twoCellAnchor editAs="oneCell">
    <xdr:from>
      <xdr:col>8</xdr:col>
      <xdr:colOff>400050</xdr:colOff>
      <xdr:row>464</xdr:row>
      <xdr:rowOff>19049</xdr:rowOff>
    </xdr:from>
    <xdr:to>
      <xdr:col>9</xdr:col>
      <xdr:colOff>381001</xdr:colOff>
      <xdr:row>467</xdr:row>
      <xdr:rowOff>87878</xdr:rowOff>
    </xdr:to>
    <xdr:pic>
      <xdr:nvPicPr>
        <xdr:cNvPr id="57" name="56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0" y="19049"/>
          <a:ext cx="742951" cy="506979"/>
        </a:xfrm>
        <a:prstGeom prst="rect">
          <a:avLst/>
        </a:prstGeom>
      </xdr:spPr>
    </xdr:pic>
    <xdr:clientData/>
  </xdr:twoCellAnchor>
  <xdr:twoCellAnchor>
    <xdr:from>
      <xdr:col>7</xdr:col>
      <xdr:colOff>9525</xdr:colOff>
      <xdr:row>464</xdr:row>
      <xdr:rowOff>0</xdr:rowOff>
    </xdr:from>
    <xdr:to>
      <xdr:col>7</xdr:col>
      <xdr:colOff>771525</xdr:colOff>
      <xdr:row>467</xdr:row>
      <xdr:rowOff>0</xdr:rowOff>
    </xdr:to>
    <xdr:pic>
      <xdr:nvPicPr>
        <xdr:cNvPr id="58" name="Imagen 1" descr="sigma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705475" y="0"/>
          <a:ext cx="7524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442953</xdr:colOff>
      <xdr:row>515</xdr:row>
      <xdr:rowOff>51193</xdr:rowOff>
    </xdr:from>
    <xdr:to>
      <xdr:col>6</xdr:col>
      <xdr:colOff>478953</xdr:colOff>
      <xdr:row>515</xdr:row>
      <xdr:rowOff>85077</xdr:rowOff>
    </xdr:to>
    <xdr:sp macro="" textlink="">
      <xdr:nvSpPr>
        <xdr:cNvPr id="59" name="58 Rectángulo"/>
        <xdr:cNvSpPr/>
      </xdr:nvSpPr>
      <xdr:spPr>
        <a:xfrm>
          <a:off x="5364203" y="86411193"/>
          <a:ext cx="36000" cy="33884"/>
        </a:xfrm>
        <a:prstGeom prst="rect">
          <a:avLst/>
        </a:prstGeom>
        <a:solidFill>
          <a:schemeClr val="accent2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0</xdr:col>
      <xdr:colOff>238125</xdr:colOff>
      <xdr:row>545</xdr:row>
      <xdr:rowOff>85725</xdr:rowOff>
    </xdr:from>
    <xdr:to>
      <xdr:col>6</xdr:col>
      <xdr:colOff>228600</xdr:colOff>
      <xdr:row>560</xdr:row>
      <xdr:rowOff>114300</xdr:rowOff>
    </xdr:to>
    <xdr:graphicFrame macro="">
      <xdr:nvGraphicFramePr>
        <xdr:cNvPr id="60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 fLocksWithSheet="0"/>
  </xdr:twoCellAnchor>
  <xdr:twoCellAnchor editAs="oneCell">
    <xdr:from>
      <xdr:col>5</xdr:col>
      <xdr:colOff>438149</xdr:colOff>
      <xdr:row>560</xdr:row>
      <xdr:rowOff>116899</xdr:rowOff>
    </xdr:from>
    <xdr:to>
      <xdr:col>9</xdr:col>
      <xdr:colOff>676274</xdr:colOff>
      <xdr:row>574</xdr:row>
      <xdr:rowOff>151843</xdr:rowOff>
    </xdr:to>
    <xdr:pic>
      <xdr:nvPicPr>
        <xdr:cNvPr id="61" name="Imagen 36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contrast="-12000"/>
        </a:blip>
        <a:srcRect l="4782" r="1851" b="3232"/>
        <a:stretch>
          <a:fillRect/>
        </a:stretch>
      </xdr:blipFill>
      <xdr:spPr bwMode="auto">
        <a:xfrm>
          <a:off x="4464626" y="96042308"/>
          <a:ext cx="3424671" cy="2424853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scene3d>
          <a:camera prst="orthographicFront"/>
          <a:lightRig rig="threePt" dir="t"/>
        </a:scene3d>
        <a:sp3d>
          <a:bevelT/>
        </a:sp3d>
      </xdr:spPr>
    </xdr:pic>
    <xdr:clientData fLocksWithSheet="0"/>
  </xdr:twoCellAnchor>
  <xdr:twoCellAnchor>
    <xdr:from>
      <xdr:col>8</xdr:col>
      <xdr:colOff>408945</xdr:colOff>
      <xdr:row>526</xdr:row>
      <xdr:rowOff>110865</xdr:rowOff>
    </xdr:from>
    <xdr:to>
      <xdr:col>9</xdr:col>
      <xdr:colOff>482951</xdr:colOff>
      <xdr:row>528</xdr:row>
      <xdr:rowOff>49011</xdr:rowOff>
    </xdr:to>
    <xdr:sp macro="" textlink="">
      <xdr:nvSpPr>
        <xdr:cNvPr id="62" name="WordArt 49"/>
        <xdr:cNvSpPr>
          <a:spLocks noChangeArrowheads="1" noChangeShapeType="1" noTextEdit="1"/>
        </xdr:cNvSpPr>
      </xdr:nvSpPr>
      <xdr:spPr bwMode="auto">
        <a:xfrm rot="-855938">
          <a:off x="6866895" y="9797790"/>
          <a:ext cx="836006" cy="261996"/>
        </a:xfrm>
        <a:prstGeom prst="rect">
          <a:avLst/>
        </a:prstGeom>
      </xdr:spPr>
      <xdr:txBody>
        <a:bodyPr wrap="none" fromWordArt="1">
          <a:prstTxWarp prst="textWave1">
            <a:avLst>
              <a:gd name="adj1" fmla="val 13005"/>
              <a:gd name="adj2" fmla="val -10000"/>
            </a:avLst>
          </a:prstTxWarp>
        </a:bodyPr>
        <a:lstStyle/>
        <a:p>
          <a:pPr algn="ctr" rtl="0"/>
          <a:r>
            <a:rPr lang="es-CO" sz="14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C0C0C0"/>
              </a:solidFill>
              <a:effectLst>
                <a:outerShdw dist="53882" dir="2700000" algn="ctr" rotWithShape="0">
                  <a:srgbClr val="C0C0C0"/>
                </a:outerShdw>
              </a:effectLst>
              <a:latin typeface="Times New Roman"/>
              <a:cs typeface="Times New Roman"/>
            </a:rPr>
            <a:t>L.S.R.</a:t>
          </a:r>
        </a:p>
      </xdr:txBody>
    </xdr:sp>
    <xdr:clientData/>
  </xdr:twoCellAnchor>
  <xdr:twoCellAnchor editAs="oneCell">
    <xdr:from>
      <xdr:col>8</xdr:col>
      <xdr:colOff>400050</xdr:colOff>
      <xdr:row>522</xdr:row>
      <xdr:rowOff>19049</xdr:rowOff>
    </xdr:from>
    <xdr:to>
      <xdr:col>9</xdr:col>
      <xdr:colOff>381001</xdr:colOff>
      <xdr:row>525</xdr:row>
      <xdr:rowOff>87879</xdr:rowOff>
    </xdr:to>
    <xdr:pic>
      <xdr:nvPicPr>
        <xdr:cNvPr id="63" name="62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0" y="9058274"/>
          <a:ext cx="742951" cy="554604"/>
        </a:xfrm>
        <a:prstGeom prst="rect">
          <a:avLst/>
        </a:prstGeom>
      </xdr:spPr>
    </xdr:pic>
    <xdr:clientData/>
  </xdr:twoCellAnchor>
  <xdr:twoCellAnchor>
    <xdr:from>
      <xdr:col>7</xdr:col>
      <xdr:colOff>9525</xdr:colOff>
      <xdr:row>522</xdr:row>
      <xdr:rowOff>0</xdr:rowOff>
    </xdr:from>
    <xdr:to>
      <xdr:col>7</xdr:col>
      <xdr:colOff>771525</xdr:colOff>
      <xdr:row>525</xdr:row>
      <xdr:rowOff>0</xdr:rowOff>
    </xdr:to>
    <xdr:pic>
      <xdr:nvPicPr>
        <xdr:cNvPr id="64" name="Imagen 1" descr="sigma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705475" y="9039225"/>
          <a:ext cx="7524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412524</xdr:colOff>
      <xdr:row>572</xdr:row>
      <xdr:rowOff>149615</xdr:rowOff>
    </xdr:from>
    <xdr:to>
      <xdr:col>6</xdr:col>
      <xdr:colOff>448524</xdr:colOff>
      <xdr:row>573</xdr:row>
      <xdr:rowOff>10317</xdr:rowOff>
    </xdr:to>
    <xdr:sp macro="" textlink="">
      <xdr:nvSpPr>
        <xdr:cNvPr id="65" name="64 Rectángulo"/>
        <xdr:cNvSpPr/>
      </xdr:nvSpPr>
      <xdr:spPr>
        <a:xfrm>
          <a:off x="5322229" y="98092592"/>
          <a:ext cx="36000" cy="33884"/>
        </a:xfrm>
        <a:prstGeom prst="rect">
          <a:avLst/>
        </a:prstGeom>
        <a:solidFill>
          <a:schemeClr val="accent2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0</xdr:col>
      <xdr:colOff>238125</xdr:colOff>
      <xdr:row>603</xdr:row>
      <xdr:rowOff>85725</xdr:rowOff>
    </xdr:from>
    <xdr:to>
      <xdr:col>6</xdr:col>
      <xdr:colOff>228600</xdr:colOff>
      <xdr:row>618</xdr:row>
      <xdr:rowOff>114300</xdr:rowOff>
    </xdr:to>
    <xdr:graphicFrame macro="">
      <xdr:nvGraphicFramePr>
        <xdr:cNvPr id="72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 fLocksWithSheet="0"/>
  </xdr:twoCellAnchor>
  <xdr:twoCellAnchor editAs="oneCell">
    <xdr:from>
      <xdr:col>5</xdr:col>
      <xdr:colOff>438149</xdr:colOff>
      <xdr:row>618</xdr:row>
      <xdr:rowOff>133351</xdr:rowOff>
    </xdr:from>
    <xdr:to>
      <xdr:col>9</xdr:col>
      <xdr:colOff>676274</xdr:colOff>
      <xdr:row>633</xdr:row>
      <xdr:rowOff>3772</xdr:rowOff>
    </xdr:to>
    <xdr:pic>
      <xdr:nvPicPr>
        <xdr:cNvPr id="73" name="Imagen 36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contrast="-12000"/>
        </a:blip>
        <a:srcRect l="4782" r="1851" b="3232"/>
        <a:stretch>
          <a:fillRect/>
        </a:stretch>
      </xdr:blipFill>
      <xdr:spPr bwMode="auto">
        <a:xfrm>
          <a:off x="4467224" y="24717376"/>
          <a:ext cx="3429000" cy="2299296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scene3d>
          <a:camera prst="orthographicFront"/>
          <a:lightRig rig="threePt" dir="t"/>
        </a:scene3d>
        <a:sp3d>
          <a:bevelT/>
        </a:sp3d>
      </xdr:spPr>
    </xdr:pic>
    <xdr:clientData fLocksWithSheet="0"/>
  </xdr:twoCellAnchor>
  <xdr:twoCellAnchor>
    <xdr:from>
      <xdr:col>8</xdr:col>
      <xdr:colOff>408945</xdr:colOff>
      <xdr:row>584</xdr:row>
      <xdr:rowOff>110865</xdr:rowOff>
    </xdr:from>
    <xdr:to>
      <xdr:col>9</xdr:col>
      <xdr:colOff>482951</xdr:colOff>
      <xdr:row>586</xdr:row>
      <xdr:rowOff>49011</xdr:rowOff>
    </xdr:to>
    <xdr:sp macro="" textlink="">
      <xdr:nvSpPr>
        <xdr:cNvPr id="74" name="WordArt 49"/>
        <xdr:cNvSpPr>
          <a:spLocks noChangeArrowheads="1" noChangeShapeType="1" noTextEdit="1"/>
        </xdr:cNvSpPr>
      </xdr:nvSpPr>
      <xdr:spPr bwMode="auto">
        <a:xfrm rot="-855938">
          <a:off x="6866895" y="19189440"/>
          <a:ext cx="836006" cy="261996"/>
        </a:xfrm>
        <a:prstGeom prst="rect">
          <a:avLst/>
        </a:prstGeom>
      </xdr:spPr>
      <xdr:txBody>
        <a:bodyPr wrap="none" fromWordArt="1">
          <a:prstTxWarp prst="textWave1">
            <a:avLst>
              <a:gd name="adj1" fmla="val 13005"/>
              <a:gd name="adj2" fmla="val -10000"/>
            </a:avLst>
          </a:prstTxWarp>
        </a:bodyPr>
        <a:lstStyle/>
        <a:p>
          <a:pPr algn="ctr" rtl="0"/>
          <a:r>
            <a:rPr lang="es-CO" sz="14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C0C0C0"/>
              </a:solidFill>
              <a:effectLst>
                <a:outerShdw dist="53882" dir="2700000" algn="ctr" rotWithShape="0">
                  <a:srgbClr val="C0C0C0"/>
                </a:outerShdw>
              </a:effectLst>
              <a:latin typeface="Times New Roman"/>
              <a:cs typeface="Times New Roman"/>
            </a:rPr>
            <a:t>L.S.R.</a:t>
          </a:r>
        </a:p>
      </xdr:txBody>
    </xdr:sp>
    <xdr:clientData/>
  </xdr:twoCellAnchor>
  <xdr:twoCellAnchor editAs="oneCell">
    <xdr:from>
      <xdr:col>8</xdr:col>
      <xdr:colOff>400050</xdr:colOff>
      <xdr:row>580</xdr:row>
      <xdr:rowOff>19049</xdr:rowOff>
    </xdr:from>
    <xdr:to>
      <xdr:col>9</xdr:col>
      <xdr:colOff>381001</xdr:colOff>
      <xdr:row>583</xdr:row>
      <xdr:rowOff>87878</xdr:rowOff>
    </xdr:to>
    <xdr:pic>
      <xdr:nvPicPr>
        <xdr:cNvPr id="75" name="74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0" y="18449924"/>
          <a:ext cx="742951" cy="554604"/>
        </a:xfrm>
        <a:prstGeom prst="rect">
          <a:avLst/>
        </a:prstGeom>
      </xdr:spPr>
    </xdr:pic>
    <xdr:clientData/>
  </xdr:twoCellAnchor>
  <xdr:twoCellAnchor>
    <xdr:from>
      <xdr:col>7</xdr:col>
      <xdr:colOff>9525</xdr:colOff>
      <xdr:row>580</xdr:row>
      <xdr:rowOff>0</xdr:rowOff>
    </xdr:from>
    <xdr:to>
      <xdr:col>7</xdr:col>
      <xdr:colOff>771525</xdr:colOff>
      <xdr:row>583</xdr:row>
      <xdr:rowOff>0</xdr:rowOff>
    </xdr:to>
    <xdr:pic>
      <xdr:nvPicPr>
        <xdr:cNvPr id="76" name="Imagen 1" descr="sigma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705475" y="18430875"/>
          <a:ext cx="7524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425773</xdr:colOff>
      <xdr:row>630</xdr:row>
      <xdr:rowOff>147502</xdr:rowOff>
    </xdr:from>
    <xdr:to>
      <xdr:col>6</xdr:col>
      <xdr:colOff>461773</xdr:colOff>
      <xdr:row>631</xdr:row>
      <xdr:rowOff>8204</xdr:rowOff>
    </xdr:to>
    <xdr:sp macro="" textlink="">
      <xdr:nvSpPr>
        <xdr:cNvPr id="77" name="76 Rectángulo"/>
        <xdr:cNvSpPr/>
      </xdr:nvSpPr>
      <xdr:spPr>
        <a:xfrm>
          <a:off x="5347023" y="105890877"/>
          <a:ext cx="36000" cy="35327"/>
        </a:xfrm>
        <a:prstGeom prst="rect">
          <a:avLst/>
        </a:prstGeom>
        <a:solidFill>
          <a:schemeClr val="accent2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0</xdr:col>
      <xdr:colOff>238125</xdr:colOff>
      <xdr:row>661</xdr:row>
      <xdr:rowOff>85725</xdr:rowOff>
    </xdr:from>
    <xdr:to>
      <xdr:col>6</xdr:col>
      <xdr:colOff>228600</xdr:colOff>
      <xdr:row>676</xdr:row>
      <xdr:rowOff>114300</xdr:rowOff>
    </xdr:to>
    <xdr:graphicFrame macro="">
      <xdr:nvGraphicFramePr>
        <xdr:cNvPr id="68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 fLocksWithSheet="0"/>
  </xdr:twoCellAnchor>
  <xdr:twoCellAnchor editAs="oneCell">
    <xdr:from>
      <xdr:col>5</xdr:col>
      <xdr:colOff>438149</xdr:colOff>
      <xdr:row>676</xdr:row>
      <xdr:rowOff>133351</xdr:rowOff>
    </xdr:from>
    <xdr:to>
      <xdr:col>9</xdr:col>
      <xdr:colOff>676274</xdr:colOff>
      <xdr:row>690</xdr:row>
      <xdr:rowOff>88439</xdr:rowOff>
    </xdr:to>
    <xdr:pic>
      <xdr:nvPicPr>
        <xdr:cNvPr id="69" name="Imagen 36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contrast="-12000"/>
        </a:blip>
        <a:srcRect l="4782" r="1851" b="3232"/>
        <a:stretch>
          <a:fillRect/>
        </a:stretch>
      </xdr:blipFill>
      <xdr:spPr bwMode="auto">
        <a:xfrm>
          <a:off x="4473927" y="104139295"/>
          <a:ext cx="3434291" cy="2382199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scene3d>
          <a:camera prst="orthographicFront"/>
          <a:lightRig rig="threePt" dir="t"/>
        </a:scene3d>
        <a:sp3d>
          <a:bevelT/>
        </a:sp3d>
      </xdr:spPr>
    </xdr:pic>
    <xdr:clientData fLocksWithSheet="0"/>
  </xdr:twoCellAnchor>
  <xdr:twoCellAnchor>
    <xdr:from>
      <xdr:col>8</xdr:col>
      <xdr:colOff>408945</xdr:colOff>
      <xdr:row>642</xdr:row>
      <xdr:rowOff>110865</xdr:rowOff>
    </xdr:from>
    <xdr:to>
      <xdr:col>9</xdr:col>
      <xdr:colOff>482951</xdr:colOff>
      <xdr:row>644</xdr:row>
      <xdr:rowOff>49011</xdr:rowOff>
    </xdr:to>
    <xdr:sp macro="" textlink="">
      <xdr:nvSpPr>
        <xdr:cNvPr id="70" name="WordArt 49"/>
        <xdr:cNvSpPr>
          <a:spLocks noChangeArrowheads="1" noChangeShapeType="1" noTextEdit="1"/>
        </xdr:cNvSpPr>
      </xdr:nvSpPr>
      <xdr:spPr bwMode="auto">
        <a:xfrm rot="-855938">
          <a:off x="6878889" y="98260698"/>
          <a:ext cx="836006" cy="262702"/>
        </a:xfrm>
        <a:prstGeom prst="rect">
          <a:avLst/>
        </a:prstGeom>
      </xdr:spPr>
      <xdr:txBody>
        <a:bodyPr wrap="none" fromWordArt="1">
          <a:prstTxWarp prst="textWave1">
            <a:avLst>
              <a:gd name="adj1" fmla="val 13005"/>
              <a:gd name="adj2" fmla="val -10000"/>
            </a:avLst>
          </a:prstTxWarp>
        </a:bodyPr>
        <a:lstStyle/>
        <a:p>
          <a:pPr algn="ctr" rtl="0"/>
          <a:r>
            <a:rPr lang="es-CO" sz="14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C0C0C0"/>
              </a:solidFill>
              <a:effectLst>
                <a:outerShdw dist="53882" dir="2700000" algn="ctr" rotWithShape="0">
                  <a:srgbClr val="C0C0C0"/>
                </a:outerShdw>
              </a:effectLst>
              <a:latin typeface="Times New Roman"/>
              <a:cs typeface="Times New Roman"/>
            </a:rPr>
            <a:t>L.S.R.</a:t>
          </a:r>
        </a:p>
      </xdr:txBody>
    </xdr:sp>
    <xdr:clientData/>
  </xdr:twoCellAnchor>
  <xdr:twoCellAnchor editAs="oneCell">
    <xdr:from>
      <xdr:col>8</xdr:col>
      <xdr:colOff>400050</xdr:colOff>
      <xdr:row>638</xdr:row>
      <xdr:rowOff>19049</xdr:rowOff>
    </xdr:from>
    <xdr:to>
      <xdr:col>9</xdr:col>
      <xdr:colOff>381001</xdr:colOff>
      <xdr:row>641</xdr:row>
      <xdr:rowOff>87878</xdr:rowOff>
    </xdr:to>
    <xdr:pic>
      <xdr:nvPicPr>
        <xdr:cNvPr id="71" name="70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69994" y="97519771"/>
          <a:ext cx="742951" cy="555663"/>
        </a:xfrm>
        <a:prstGeom prst="rect">
          <a:avLst/>
        </a:prstGeom>
      </xdr:spPr>
    </xdr:pic>
    <xdr:clientData/>
  </xdr:twoCellAnchor>
  <xdr:twoCellAnchor>
    <xdr:from>
      <xdr:col>7</xdr:col>
      <xdr:colOff>9525</xdr:colOff>
      <xdr:row>638</xdr:row>
      <xdr:rowOff>0</xdr:rowOff>
    </xdr:from>
    <xdr:to>
      <xdr:col>7</xdr:col>
      <xdr:colOff>771525</xdr:colOff>
      <xdr:row>641</xdr:row>
      <xdr:rowOff>0</xdr:rowOff>
    </xdr:to>
    <xdr:pic>
      <xdr:nvPicPr>
        <xdr:cNvPr id="78" name="Imagen 1" descr="sigma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717469" y="97500722"/>
          <a:ext cx="752475" cy="486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422646</xdr:colOff>
      <xdr:row>688</xdr:row>
      <xdr:rowOff>114304</xdr:rowOff>
    </xdr:from>
    <xdr:to>
      <xdr:col>6</xdr:col>
      <xdr:colOff>458646</xdr:colOff>
      <xdr:row>688</xdr:row>
      <xdr:rowOff>148187</xdr:rowOff>
    </xdr:to>
    <xdr:sp macro="" textlink="">
      <xdr:nvSpPr>
        <xdr:cNvPr id="79" name="78 Rectángulo"/>
        <xdr:cNvSpPr/>
      </xdr:nvSpPr>
      <xdr:spPr>
        <a:xfrm>
          <a:off x="5343896" y="115596992"/>
          <a:ext cx="36000" cy="33883"/>
        </a:xfrm>
        <a:prstGeom prst="rect">
          <a:avLst/>
        </a:prstGeom>
        <a:solidFill>
          <a:schemeClr val="accent2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6"/>
  <sheetViews>
    <sheetView tabSelected="1" view="pageBreakPreview" zoomScale="120" zoomScaleNormal="100" zoomScaleSheetLayoutView="120" workbookViewId="0">
      <selection activeCell="A14" sqref="A14:H14"/>
    </sheetView>
  </sheetViews>
  <sheetFormatPr baseColWidth="10" defaultRowHeight="12.75"/>
  <cols>
    <col min="4" max="4" width="13.28515625" bestFit="1" customWidth="1"/>
    <col min="5" max="5" width="12.85546875" bestFit="1" customWidth="1"/>
    <col min="6" max="6" width="13.28515625" bestFit="1" customWidth="1"/>
    <col min="7" max="7" width="11.7109375" bestFit="1" customWidth="1"/>
    <col min="10" max="10" width="12" bestFit="1" customWidth="1"/>
  </cols>
  <sheetData>
    <row r="1" spans="1:10" ht="12.75" customHeight="1">
      <c r="A1" s="149" t="s">
        <v>14</v>
      </c>
      <c r="B1" s="150"/>
      <c r="C1" s="150"/>
      <c r="D1" s="150"/>
      <c r="E1" s="150"/>
      <c r="F1" s="150"/>
      <c r="G1" s="150"/>
      <c r="H1" s="150"/>
      <c r="I1" s="150"/>
      <c r="J1" s="151"/>
    </row>
    <row r="2" spans="1:10" ht="11.25" customHeight="1">
      <c r="A2" s="130" t="s">
        <v>15</v>
      </c>
      <c r="B2" s="131"/>
      <c r="C2" s="131"/>
      <c r="D2" s="131"/>
      <c r="E2" s="131"/>
      <c r="F2" s="131"/>
      <c r="G2" s="131"/>
      <c r="H2" s="131"/>
      <c r="I2" s="131"/>
      <c r="J2" s="132"/>
    </row>
    <row r="3" spans="1:10" ht="10.5" customHeight="1">
      <c r="A3" s="130" t="s">
        <v>16</v>
      </c>
      <c r="B3" s="131"/>
      <c r="C3" s="131"/>
      <c r="D3" s="131"/>
      <c r="E3" s="131"/>
      <c r="F3" s="131"/>
      <c r="G3" s="131"/>
      <c r="H3" s="131"/>
      <c r="I3" s="131"/>
      <c r="J3" s="132"/>
    </row>
    <row r="4" spans="1:10" ht="11.25" customHeight="1">
      <c r="A4" s="133" t="s">
        <v>17</v>
      </c>
      <c r="B4" s="134"/>
      <c r="C4" s="134"/>
      <c r="D4" s="134"/>
      <c r="E4" s="134"/>
      <c r="F4" s="134"/>
      <c r="G4" s="134"/>
      <c r="H4" s="134"/>
      <c r="I4" s="134"/>
      <c r="J4" s="135"/>
    </row>
    <row r="5" spans="1:10" ht="10.5" customHeight="1">
      <c r="A5" s="136" t="s">
        <v>18</v>
      </c>
      <c r="B5" s="137"/>
      <c r="C5" s="138" t="s">
        <v>19</v>
      </c>
      <c r="D5" s="139"/>
      <c r="E5" s="139"/>
      <c r="F5" s="140"/>
      <c r="G5" s="138" t="s">
        <v>20</v>
      </c>
      <c r="H5" s="141"/>
      <c r="I5" s="141"/>
      <c r="J5" s="142"/>
    </row>
    <row r="6" spans="1:10" ht="10.5" customHeight="1">
      <c r="A6" s="143" t="s">
        <v>21</v>
      </c>
      <c r="B6" s="144"/>
      <c r="C6" s="144"/>
      <c r="D6" s="144"/>
      <c r="E6" s="144"/>
      <c r="F6" s="144"/>
      <c r="G6" s="144"/>
      <c r="H6" s="144"/>
      <c r="I6" s="144"/>
      <c r="J6" s="145"/>
    </row>
    <row r="7" spans="1:10" ht="10.5" customHeight="1">
      <c r="A7" s="146" t="s">
        <v>22</v>
      </c>
      <c r="B7" s="147"/>
      <c r="C7" s="147"/>
      <c r="D7" s="147"/>
      <c r="E7" s="147"/>
      <c r="F7" s="147"/>
      <c r="G7" s="147"/>
      <c r="H7" s="147"/>
      <c r="I7" s="147"/>
      <c r="J7" s="148"/>
    </row>
    <row r="8" spans="1:10" ht="10.5" customHeight="1">
      <c r="A8" s="117" t="s">
        <v>23</v>
      </c>
      <c r="B8" s="118"/>
      <c r="C8" s="118"/>
      <c r="D8" s="118"/>
      <c r="E8" s="118"/>
      <c r="F8" s="118"/>
      <c r="G8" s="118"/>
      <c r="H8" s="118"/>
      <c r="I8" s="118"/>
      <c r="J8" s="119"/>
    </row>
    <row r="9" spans="1:10" ht="12" customHeight="1">
      <c r="A9" s="120" t="s">
        <v>42</v>
      </c>
      <c r="B9" s="121"/>
      <c r="C9" s="121"/>
      <c r="D9" s="121"/>
      <c r="E9" s="121"/>
      <c r="F9" s="121"/>
      <c r="G9" s="121"/>
      <c r="H9" s="121"/>
      <c r="I9" s="121"/>
      <c r="J9" s="122"/>
    </row>
    <row r="10" spans="1:10" ht="13.5" customHeight="1">
      <c r="A10" s="123" t="s">
        <v>43</v>
      </c>
      <c r="B10" s="124"/>
      <c r="C10" s="124"/>
      <c r="D10" s="124"/>
      <c r="E10" s="124"/>
      <c r="F10" s="124"/>
      <c r="G10" s="125"/>
      <c r="H10" s="126" t="s">
        <v>24</v>
      </c>
      <c r="I10" s="127"/>
      <c r="J10" s="128"/>
    </row>
    <row r="11" spans="1:10" ht="12" customHeight="1">
      <c r="A11" s="123" t="s">
        <v>25</v>
      </c>
      <c r="B11" s="124"/>
      <c r="C11" s="124"/>
      <c r="D11" s="124"/>
      <c r="E11" s="124"/>
      <c r="F11" s="125"/>
      <c r="G11" s="53" t="s">
        <v>26</v>
      </c>
      <c r="H11" s="123" t="s">
        <v>29</v>
      </c>
      <c r="I11" s="124"/>
      <c r="J11" s="125"/>
    </row>
    <row r="12" spans="1:10" ht="12.75" customHeight="1">
      <c r="A12" s="126" t="s">
        <v>27</v>
      </c>
      <c r="B12" s="127"/>
      <c r="C12" s="127"/>
      <c r="D12" s="127"/>
      <c r="E12" s="128"/>
      <c r="F12" s="123" t="s">
        <v>28</v>
      </c>
      <c r="G12" s="124"/>
      <c r="H12" s="124"/>
      <c r="I12" s="124"/>
      <c r="J12" s="125"/>
    </row>
    <row r="13" spans="1:10" ht="12.75" customHeight="1">
      <c r="A13" s="126" t="s">
        <v>30</v>
      </c>
      <c r="B13" s="127"/>
      <c r="C13" s="127"/>
      <c r="D13" s="128"/>
      <c r="E13" s="126" t="s">
        <v>31</v>
      </c>
      <c r="F13" s="129"/>
      <c r="G13" s="126" t="s">
        <v>32</v>
      </c>
      <c r="H13" s="127"/>
      <c r="I13" s="127"/>
      <c r="J13" s="128"/>
    </row>
    <row r="14" spans="1:10" ht="24.95" customHeight="1">
      <c r="A14" s="101" t="s">
        <v>60</v>
      </c>
      <c r="B14" s="102"/>
      <c r="C14" s="102"/>
      <c r="D14" s="102"/>
      <c r="E14" s="102"/>
      <c r="F14" s="102"/>
      <c r="G14" s="102"/>
      <c r="H14" s="103"/>
      <c r="I14" s="104" t="s">
        <v>58</v>
      </c>
      <c r="J14" s="105"/>
    </row>
    <row r="15" spans="1:10" ht="12" customHeight="1">
      <c r="A15" s="12"/>
      <c r="B15" s="106" t="s">
        <v>9</v>
      </c>
      <c r="C15" s="107"/>
      <c r="D15" s="107"/>
      <c r="E15" s="107"/>
      <c r="F15" s="108"/>
      <c r="G15" s="81" t="s">
        <v>44</v>
      </c>
      <c r="H15" s="82"/>
      <c r="I15" s="109" t="s">
        <v>59</v>
      </c>
      <c r="J15" s="110"/>
    </row>
    <row r="16" spans="1:10" ht="12" customHeight="1">
      <c r="A16" s="12"/>
      <c r="B16" s="81" t="s">
        <v>1</v>
      </c>
      <c r="C16" s="83"/>
      <c r="D16" s="2">
        <v>1</v>
      </c>
      <c r="E16" s="2">
        <v>2</v>
      </c>
      <c r="F16" s="2">
        <v>3</v>
      </c>
      <c r="G16" s="111" t="s">
        <v>41</v>
      </c>
      <c r="H16" s="112"/>
      <c r="I16" s="113" t="s">
        <v>61</v>
      </c>
      <c r="J16" s="114"/>
    </row>
    <row r="17" spans="1:10" ht="11.25" customHeight="1">
      <c r="A17" s="12"/>
      <c r="B17" s="94" t="s">
        <v>2</v>
      </c>
      <c r="C17" s="95"/>
      <c r="D17" s="41">
        <v>34</v>
      </c>
      <c r="E17" s="41">
        <v>24</v>
      </c>
      <c r="F17" s="41">
        <v>12</v>
      </c>
      <c r="G17" s="48"/>
      <c r="H17" s="17"/>
      <c r="I17" s="115" t="s">
        <v>62</v>
      </c>
      <c r="J17" s="116"/>
    </row>
    <row r="18" spans="1:10" ht="11.25" customHeight="1">
      <c r="A18" s="12"/>
      <c r="B18" s="91" t="s">
        <v>3</v>
      </c>
      <c r="C18" s="92"/>
      <c r="D18" s="42">
        <v>38.699999999999996</v>
      </c>
      <c r="E18" s="42">
        <v>48.1</v>
      </c>
      <c r="F18" s="42">
        <v>46</v>
      </c>
      <c r="G18" s="3"/>
      <c r="H18" s="1"/>
      <c r="I18" s="4"/>
      <c r="J18" s="13"/>
    </row>
    <row r="19" spans="1:10" ht="11.25" customHeight="1">
      <c r="A19" s="12"/>
      <c r="B19" s="91" t="s">
        <v>4</v>
      </c>
      <c r="C19" s="92"/>
      <c r="D19" s="42">
        <v>32.4</v>
      </c>
      <c r="E19" s="42">
        <v>39.199999999999996</v>
      </c>
      <c r="F19" s="42">
        <v>36.9</v>
      </c>
      <c r="G19" s="3"/>
      <c r="H19" s="54" t="s">
        <v>45</v>
      </c>
      <c r="I19" s="93" t="s">
        <v>57</v>
      </c>
      <c r="J19" s="93"/>
    </row>
    <row r="20" spans="1:10" ht="10.5" customHeight="1">
      <c r="A20" s="12"/>
      <c r="B20" s="94" t="s">
        <v>5</v>
      </c>
      <c r="C20" s="95"/>
      <c r="D20" s="42">
        <v>7.8</v>
      </c>
      <c r="E20" s="42">
        <v>8.6999999999999993</v>
      </c>
      <c r="F20" s="42">
        <v>7.7</v>
      </c>
      <c r="G20" s="3"/>
      <c r="H20" s="96" t="s">
        <v>46</v>
      </c>
      <c r="I20" s="96"/>
      <c r="J20" s="55">
        <v>1.65</v>
      </c>
    </row>
    <row r="21" spans="1:10" ht="11.25" customHeight="1">
      <c r="A21" s="12"/>
      <c r="B21" s="97" t="s">
        <v>6</v>
      </c>
      <c r="C21" s="98"/>
      <c r="D21" s="43">
        <f t="shared" ref="D21:F22" si="0">IF(OR(D18="",D19=""),"",D18-D19)</f>
        <v>6.2999999999999972</v>
      </c>
      <c r="E21" s="43">
        <f t="shared" si="0"/>
        <v>8.9000000000000057</v>
      </c>
      <c r="F21" s="43">
        <f t="shared" si="0"/>
        <v>9.1000000000000014</v>
      </c>
      <c r="G21" s="5"/>
      <c r="H21" s="1"/>
      <c r="I21" s="6"/>
      <c r="J21" s="13"/>
    </row>
    <row r="22" spans="1:10" ht="11.25" customHeight="1">
      <c r="A22" s="12"/>
      <c r="B22" s="97" t="s">
        <v>7</v>
      </c>
      <c r="C22" s="98"/>
      <c r="D22" s="43">
        <f t="shared" si="0"/>
        <v>24.599999999999998</v>
      </c>
      <c r="E22" s="43">
        <f t="shared" si="0"/>
        <v>30.499999999999996</v>
      </c>
      <c r="F22" s="43">
        <f t="shared" si="0"/>
        <v>29.2</v>
      </c>
      <c r="G22" s="5"/>
      <c r="H22" s="1"/>
      <c r="I22" s="7"/>
      <c r="J22" s="13"/>
    </row>
    <row r="23" spans="1:10" ht="12.75" customHeight="1">
      <c r="A23" s="12"/>
      <c r="B23" s="99" t="s">
        <v>8</v>
      </c>
      <c r="C23" s="100"/>
      <c r="D23" s="44">
        <f>IF(D22="","",D21/D22)</f>
        <v>0.25609756097560965</v>
      </c>
      <c r="E23" s="44">
        <f>IF(E22="","",E21/E22)</f>
        <v>0.29180327868852479</v>
      </c>
      <c r="F23" s="45">
        <f>IF(F22="","",F21/F22)</f>
        <v>0.31164383561643844</v>
      </c>
      <c r="G23" s="7"/>
      <c r="H23" s="1"/>
      <c r="I23" s="7"/>
      <c r="J23" s="13"/>
    </row>
    <row r="24" spans="1:10">
      <c r="A24" s="12"/>
      <c r="B24" s="1"/>
      <c r="C24" s="1"/>
      <c r="D24" s="1"/>
      <c r="E24" s="1"/>
      <c r="F24" s="1"/>
      <c r="G24" s="1"/>
      <c r="H24" s="1"/>
      <c r="I24" s="8"/>
      <c r="J24" s="13"/>
    </row>
    <row r="25" spans="1:10" ht="13.5">
      <c r="A25" s="12"/>
      <c r="B25" s="1"/>
      <c r="C25" s="1"/>
      <c r="D25" s="1"/>
      <c r="E25" s="1"/>
      <c r="F25" s="1"/>
      <c r="G25" s="1"/>
      <c r="H25" s="77" t="s">
        <v>10</v>
      </c>
      <c r="I25" s="78"/>
      <c r="J25" s="46">
        <f>(D23+E23+F23)/3</f>
        <v>0.28651489176019096</v>
      </c>
    </row>
    <row r="26" spans="1:10">
      <c r="A26" s="12"/>
      <c r="B26" s="1"/>
      <c r="C26" s="1"/>
      <c r="D26" s="1"/>
      <c r="E26" s="1"/>
      <c r="F26" s="1"/>
      <c r="G26" s="1"/>
      <c r="H26" s="1"/>
      <c r="I26" s="8"/>
      <c r="J26" s="13"/>
    </row>
    <row r="27" spans="1:10">
      <c r="A27" s="12"/>
      <c r="B27" s="1"/>
      <c r="C27" s="1"/>
      <c r="D27" s="1"/>
      <c r="E27" s="1"/>
      <c r="F27" s="1"/>
      <c r="G27" s="1"/>
      <c r="H27" s="1"/>
      <c r="I27" s="8"/>
      <c r="J27" s="13"/>
    </row>
    <row r="28" spans="1:10" ht="13.5">
      <c r="A28" s="12"/>
      <c r="B28" s="1"/>
      <c r="C28" s="1"/>
      <c r="D28" s="1"/>
      <c r="E28" s="1"/>
      <c r="F28" s="1"/>
      <c r="G28" s="1"/>
      <c r="H28" s="77" t="s">
        <v>11</v>
      </c>
      <c r="I28" s="78"/>
      <c r="J28" s="46">
        <f>D48</f>
        <v>0.26229508196721302</v>
      </c>
    </row>
    <row r="29" spans="1:10">
      <c r="A29" s="12"/>
      <c r="B29" s="1"/>
      <c r="C29" s="1"/>
      <c r="D29" s="1"/>
      <c r="E29" s="1"/>
      <c r="F29" s="1"/>
      <c r="G29" s="1"/>
      <c r="H29" s="1"/>
      <c r="I29" s="8"/>
      <c r="J29" s="13"/>
    </row>
    <row r="30" spans="1:10">
      <c r="A30" s="12"/>
      <c r="B30" s="1"/>
      <c r="C30" s="1"/>
      <c r="D30" s="1"/>
      <c r="E30" s="1"/>
      <c r="F30" s="1"/>
      <c r="G30" s="1"/>
      <c r="H30" s="1"/>
      <c r="I30" s="8"/>
      <c r="J30" s="13"/>
    </row>
    <row r="31" spans="1:10" ht="13.5">
      <c r="A31" s="12"/>
      <c r="B31" s="1"/>
      <c r="C31" s="1"/>
      <c r="D31" s="1"/>
      <c r="E31" s="1"/>
      <c r="F31" s="1"/>
      <c r="G31" s="1"/>
      <c r="H31" s="79" t="s">
        <v>13</v>
      </c>
      <c r="I31" s="80"/>
      <c r="J31" s="46">
        <f>J25-J28</f>
        <v>2.4219809792977942E-2</v>
      </c>
    </row>
    <row r="32" spans="1:10">
      <c r="A32" s="12"/>
      <c r="B32" s="1"/>
      <c r="C32" s="1"/>
      <c r="D32" s="1"/>
      <c r="E32" s="1"/>
      <c r="F32" s="1"/>
      <c r="G32" s="1"/>
      <c r="H32" s="1"/>
      <c r="I32" s="1"/>
      <c r="J32" s="13"/>
    </row>
    <row r="33" spans="1:11">
      <c r="A33" s="12"/>
      <c r="B33" s="1"/>
      <c r="C33" s="1"/>
      <c r="D33" s="1"/>
      <c r="E33" s="1"/>
      <c r="F33" s="1"/>
      <c r="G33" s="1"/>
      <c r="H33" s="1"/>
      <c r="I33" s="1"/>
      <c r="J33" s="13"/>
    </row>
    <row r="34" spans="1:11">
      <c r="A34" s="12"/>
      <c r="B34" s="1"/>
      <c r="C34" s="1"/>
      <c r="D34" s="1"/>
      <c r="E34" s="1"/>
      <c r="F34" s="1"/>
      <c r="G34" s="1"/>
      <c r="H34" s="1"/>
      <c r="I34" s="1"/>
      <c r="J34" s="13"/>
    </row>
    <row r="35" spans="1:11">
      <c r="A35" s="12"/>
      <c r="B35" s="1"/>
      <c r="C35" s="1"/>
      <c r="D35" s="1"/>
      <c r="E35" s="1"/>
      <c r="F35" s="1"/>
      <c r="G35" s="1"/>
      <c r="H35" s="1"/>
      <c r="I35" s="1"/>
      <c r="J35" s="13"/>
    </row>
    <row r="36" spans="1:11">
      <c r="A36" s="12"/>
      <c r="B36" s="1"/>
      <c r="C36" s="1"/>
      <c r="D36" s="1"/>
      <c r="E36" s="1"/>
      <c r="F36" s="1"/>
      <c r="G36" s="1"/>
      <c r="H36" s="1"/>
      <c r="I36" s="1"/>
      <c r="J36" s="13"/>
    </row>
    <row r="37" spans="1:11">
      <c r="A37" s="12"/>
      <c r="B37" s="1"/>
      <c r="C37" s="1"/>
      <c r="D37" s="1"/>
      <c r="E37" s="1"/>
      <c r="F37" s="1"/>
      <c r="G37" s="9"/>
      <c r="H37" s="1"/>
      <c r="I37" s="1"/>
      <c r="J37" s="13"/>
      <c r="K37" s="1"/>
    </row>
    <row r="38" spans="1:11">
      <c r="A38" s="12"/>
      <c r="B38" s="1"/>
      <c r="C38" s="1"/>
      <c r="D38" s="1"/>
      <c r="E38" s="1"/>
      <c r="F38" s="1"/>
      <c r="G38" s="1"/>
      <c r="H38" s="1"/>
      <c r="I38" s="1"/>
      <c r="J38" s="13"/>
      <c r="K38" s="1"/>
    </row>
    <row r="39" spans="1:11">
      <c r="A39" s="12"/>
      <c r="B39" s="1"/>
      <c r="C39" s="1"/>
      <c r="D39" s="1"/>
      <c r="E39" s="1"/>
      <c r="F39" s="1"/>
      <c r="G39" s="1"/>
      <c r="H39" s="1"/>
      <c r="I39" s="1"/>
      <c r="J39" s="13"/>
      <c r="K39" s="1"/>
    </row>
    <row r="40" spans="1:11">
      <c r="A40" s="12"/>
      <c r="B40" s="1"/>
      <c r="C40" s="1"/>
      <c r="D40" s="1"/>
      <c r="E40" s="1"/>
      <c r="F40" s="1"/>
      <c r="G40" s="1"/>
      <c r="H40" s="1"/>
      <c r="I40" s="1"/>
      <c r="J40" s="13"/>
      <c r="K40" s="1"/>
    </row>
    <row r="41" spans="1:11">
      <c r="A41" s="12"/>
      <c r="B41" s="81" t="s">
        <v>12</v>
      </c>
      <c r="C41" s="82"/>
      <c r="D41" s="82"/>
      <c r="E41" s="83"/>
      <c r="F41" s="1"/>
      <c r="G41" s="1"/>
      <c r="H41" s="20"/>
      <c r="I41" s="16"/>
      <c r="J41" s="13"/>
      <c r="K41" s="1"/>
    </row>
    <row r="42" spans="1:11">
      <c r="A42" s="12"/>
      <c r="B42" s="81" t="s">
        <v>1</v>
      </c>
      <c r="C42" s="83"/>
      <c r="D42" s="35">
        <v>1</v>
      </c>
      <c r="E42" s="2"/>
      <c r="F42" s="19"/>
      <c r="G42" s="19"/>
      <c r="H42" s="20"/>
      <c r="I42" s="16"/>
      <c r="J42" s="13"/>
      <c r="K42" s="1"/>
    </row>
    <row r="43" spans="1:11">
      <c r="A43" s="12"/>
      <c r="B43" s="84" t="s">
        <v>3</v>
      </c>
      <c r="C43" s="85"/>
      <c r="D43" s="42">
        <v>15.5</v>
      </c>
      <c r="E43" s="24"/>
      <c r="F43" s="17"/>
      <c r="G43" s="17"/>
      <c r="H43" s="1"/>
      <c r="I43" s="1"/>
      <c r="J43" s="13"/>
      <c r="K43" s="1"/>
    </row>
    <row r="44" spans="1:11">
      <c r="A44" s="12"/>
      <c r="B44" s="51" t="s">
        <v>4</v>
      </c>
      <c r="C44" s="52"/>
      <c r="D44" s="42">
        <v>13.9</v>
      </c>
      <c r="E44" s="24"/>
      <c r="F44" s="18"/>
      <c r="G44" s="18"/>
      <c r="H44" s="1"/>
      <c r="I44" s="1"/>
      <c r="J44" s="13"/>
      <c r="K44" s="1"/>
    </row>
    <row r="45" spans="1:11">
      <c r="A45" s="12"/>
      <c r="B45" s="86" t="s">
        <v>5</v>
      </c>
      <c r="C45" s="87"/>
      <c r="D45" s="42">
        <v>7.8</v>
      </c>
      <c r="E45" s="24"/>
      <c r="F45" s="4"/>
      <c r="G45" s="4"/>
      <c r="H45" s="1"/>
      <c r="I45" s="1"/>
      <c r="J45" s="13"/>
      <c r="K45" s="1"/>
    </row>
    <row r="46" spans="1:11" ht="13.5">
      <c r="A46" s="12"/>
      <c r="B46" s="79" t="s">
        <v>6</v>
      </c>
      <c r="C46" s="80"/>
      <c r="D46" s="47">
        <f>IF(OR(D43="",D44=""),"",D43-D44)</f>
        <v>1.5999999999999996</v>
      </c>
      <c r="E46" s="25"/>
      <c r="F46" s="4"/>
      <c r="G46" s="4"/>
      <c r="H46" s="1"/>
      <c r="I46" s="1"/>
      <c r="J46" s="13"/>
      <c r="K46" s="1"/>
    </row>
    <row r="47" spans="1:11" ht="13.5">
      <c r="A47" s="12"/>
      <c r="B47" s="36" t="s">
        <v>7</v>
      </c>
      <c r="C47" s="37"/>
      <c r="D47" s="47">
        <f>IF(OR(D44="",D45=""),"",D44-D45)</f>
        <v>6.1000000000000005</v>
      </c>
      <c r="E47" s="25"/>
      <c r="F47" s="4"/>
      <c r="G47" s="4"/>
      <c r="H47" s="1" t="s">
        <v>0</v>
      </c>
      <c r="I47" s="1"/>
      <c r="J47" s="13"/>
      <c r="K47" s="1"/>
    </row>
    <row r="48" spans="1:11" ht="13.5">
      <c r="A48" s="12"/>
      <c r="B48" s="38" t="s">
        <v>8</v>
      </c>
      <c r="C48" s="39"/>
      <c r="D48" s="44">
        <f>IF(D47="","",D46/D47)</f>
        <v>0.26229508196721302</v>
      </c>
      <c r="E48" s="23"/>
      <c r="F48" s="10"/>
      <c r="G48" s="10"/>
      <c r="H48" s="1"/>
      <c r="I48" s="1"/>
      <c r="J48" s="13"/>
      <c r="K48" s="1"/>
    </row>
    <row r="49" spans="1:11" ht="13.5">
      <c r="A49" s="12"/>
      <c r="B49" s="1"/>
      <c r="C49" s="1"/>
      <c r="D49" s="1"/>
      <c r="E49" s="1"/>
      <c r="F49" s="10"/>
      <c r="G49" s="10"/>
      <c r="H49" s="1"/>
      <c r="I49" s="1"/>
      <c r="J49" s="50"/>
      <c r="K49" s="1"/>
    </row>
    <row r="50" spans="1:11" ht="13.5">
      <c r="A50" s="12"/>
      <c r="B50" s="1"/>
      <c r="C50" s="1"/>
      <c r="D50" s="1"/>
      <c r="E50" s="1"/>
      <c r="F50" s="7"/>
      <c r="G50" s="7"/>
      <c r="H50" s="1"/>
      <c r="I50" s="1"/>
      <c r="J50" s="50"/>
      <c r="K50" s="1"/>
    </row>
    <row r="51" spans="1:11" ht="13.5">
      <c r="A51" s="12"/>
      <c r="B51" s="11"/>
      <c r="C51" s="1"/>
      <c r="D51" s="7"/>
      <c r="E51" s="7"/>
      <c r="F51" s="7"/>
      <c r="G51" s="7"/>
      <c r="H51" s="1"/>
      <c r="I51" s="1"/>
      <c r="J51" s="50"/>
      <c r="K51" s="1"/>
    </row>
    <row r="52" spans="1:11" ht="15.75">
      <c r="A52" s="56"/>
      <c r="B52" s="26"/>
      <c r="C52" s="27"/>
      <c r="D52" s="27"/>
      <c r="E52" s="27"/>
      <c r="F52" s="7"/>
      <c r="G52" s="7"/>
      <c r="H52" s="1"/>
      <c r="I52" s="1"/>
      <c r="J52" s="13"/>
      <c r="K52" s="1"/>
    </row>
    <row r="53" spans="1:11">
      <c r="A53" s="28" t="s">
        <v>33</v>
      </c>
      <c r="B53" s="1"/>
      <c r="C53" s="1"/>
      <c r="D53" s="1"/>
      <c r="E53" s="1"/>
      <c r="F53" s="1"/>
      <c r="G53" s="1"/>
      <c r="H53" s="1"/>
      <c r="I53" s="1"/>
      <c r="J53" s="13"/>
      <c r="K53" s="1"/>
    </row>
    <row r="54" spans="1:11">
      <c r="A54" s="12"/>
      <c r="B54" s="29"/>
      <c r="C54" s="29"/>
      <c r="D54" s="29"/>
      <c r="E54" s="16"/>
      <c r="F54" s="16"/>
      <c r="G54" s="16"/>
      <c r="H54" s="16"/>
      <c r="I54" s="16"/>
      <c r="J54" s="13"/>
      <c r="K54" s="1"/>
    </row>
    <row r="55" spans="1:11">
      <c r="A55" s="30" t="s">
        <v>34</v>
      </c>
      <c r="B55" s="29"/>
      <c r="C55" s="29"/>
      <c r="D55" s="29"/>
      <c r="E55" s="1"/>
      <c r="F55" s="1"/>
      <c r="G55" s="88" t="s">
        <v>40</v>
      </c>
      <c r="H55" s="89"/>
      <c r="I55" s="89"/>
      <c r="J55" s="90"/>
      <c r="K55" s="16"/>
    </row>
    <row r="56" spans="1:11">
      <c r="A56" s="31" t="s">
        <v>35</v>
      </c>
      <c r="B56" s="49"/>
      <c r="C56" s="49"/>
      <c r="D56" s="49"/>
      <c r="E56" s="1"/>
      <c r="F56" s="22"/>
      <c r="G56" s="75" t="s">
        <v>36</v>
      </c>
      <c r="H56" s="75"/>
      <c r="I56" s="75"/>
      <c r="J56" s="76"/>
      <c r="K56" s="22"/>
    </row>
    <row r="57" spans="1:11">
      <c r="A57" s="21" t="s">
        <v>37</v>
      </c>
      <c r="B57" s="9"/>
      <c r="C57" s="49"/>
      <c r="D57" s="49"/>
      <c r="E57" s="1"/>
      <c r="F57" s="1"/>
      <c r="G57" s="75" t="s">
        <v>38</v>
      </c>
      <c r="H57" s="75"/>
      <c r="I57" s="75"/>
      <c r="J57" s="76"/>
      <c r="K57" s="22"/>
    </row>
    <row r="58" spans="1:11" ht="15.75">
      <c r="A58" s="32"/>
      <c r="B58" s="33"/>
      <c r="C58" s="34" t="s">
        <v>39</v>
      </c>
      <c r="D58" s="14"/>
      <c r="E58" s="14"/>
      <c r="F58" s="14"/>
      <c r="G58" s="14"/>
      <c r="H58" s="14"/>
      <c r="I58" s="40"/>
      <c r="J58" s="15"/>
    </row>
    <row r="59" spans="1:11">
      <c r="A59" s="130" t="s">
        <v>14</v>
      </c>
      <c r="B59" s="131"/>
      <c r="C59" s="131"/>
      <c r="D59" s="131"/>
      <c r="E59" s="131"/>
      <c r="F59" s="131"/>
      <c r="G59" s="131"/>
      <c r="H59" s="131"/>
      <c r="I59" s="131"/>
      <c r="J59" s="132"/>
    </row>
    <row r="60" spans="1:11">
      <c r="A60" s="130" t="s">
        <v>15</v>
      </c>
      <c r="B60" s="131"/>
      <c r="C60" s="131"/>
      <c r="D60" s="131"/>
      <c r="E60" s="131"/>
      <c r="F60" s="131"/>
      <c r="G60" s="131"/>
      <c r="H60" s="131"/>
      <c r="I60" s="131"/>
      <c r="J60" s="132"/>
    </row>
    <row r="61" spans="1:11">
      <c r="A61" s="130" t="s">
        <v>16</v>
      </c>
      <c r="B61" s="131"/>
      <c r="C61" s="131"/>
      <c r="D61" s="131"/>
      <c r="E61" s="131"/>
      <c r="F61" s="131"/>
      <c r="G61" s="131"/>
      <c r="H61" s="131"/>
      <c r="I61" s="131"/>
      <c r="J61" s="132"/>
    </row>
    <row r="62" spans="1:11">
      <c r="A62" s="133" t="s">
        <v>17</v>
      </c>
      <c r="B62" s="134"/>
      <c r="C62" s="134"/>
      <c r="D62" s="134"/>
      <c r="E62" s="134"/>
      <c r="F62" s="134"/>
      <c r="G62" s="134"/>
      <c r="H62" s="134"/>
      <c r="I62" s="134"/>
      <c r="J62" s="135"/>
    </row>
    <row r="63" spans="1:11">
      <c r="A63" s="136" t="s">
        <v>18</v>
      </c>
      <c r="B63" s="137"/>
      <c r="C63" s="138" t="s">
        <v>19</v>
      </c>
      <c r="D63" s="139"/>
      <c r="E63" s="139"/>
      <c r="F63" s="140"/>
      <c r="G63" s="138" t="s">
        <v>20</v>
      </c>
      <c r="H63" s="141"/>
      <c r="I63" s="141"/>
      <c r="J63" s="142"/>
    </row>
    <row r="64" spans="1:11">
      <c r="A64" s="143" t="s">
        <v>21</v>
      </c>
      <c r="B64" s="144"/>
      <c r="C64" s="144"/>
      <c r="D64" s="144"/>
      <c r="E64" s="144"/>
      <c r="F64" s="144"/>
      <c r="G64" s="144"/>
      <c r="H64" s="144"/>
      <c r="I64" s="144"/>
      <c r="J64" s="145"/>
    </row>
    <row r="65" spans="1:10">
      <c r="A65" s="146" t="s">
        <v>22</v>
      </c>
      <c r="B65" s="147"/>
      <c r="C65" s="147"/>
      <c r="D65" s="147"/>
      <c r="E65" s="147"/>
      <c r="F65" s="147"/>
      <c r="G65" s="147"/>
      <c r="H65" s="147"/>
      <c r="I65" s="147"/>
      <c r="J65" s="148"/>
    </row>
    <row r="66" spans="1:10">
      <c r="A66" s="117" t="s">
        <v>23</v>
      </c>
      <c r="B66" s="118"/>
      <c r="C66" s="118"/>
      <c r="D66" s="118"/>
      <c r="E66" s="118"/>
      <c r="F66" s="118"/>
      <c r="G66" s="118"/>
      <c r="H66" s="118"/>
      <c r="I66" s="118"/>
      <c r="J66" s="119"/>
    </row>
    <row r="67" spans="1:10" ht="15.75">
      <c r="A67" s="120" t="s">
        <v>42</v>
      </c>
      <c r="B67" s="121"/>
      <c r="C67" s="121"/>
      <c r="D67" s="121"/>
      <c r="E67" s="121"/>
      <c r="F67" s="121"/>
      <c r="G67" s="121"/>
      <c r="H67" s="121"/>
      <c r="I67" s="121"/>
      <c r="J67" s="122"/>
    </row>
    <row r="68" spans="1:10">
      <c r="A68" s="123" t="s">
        <v>43</v>
      </c>
      <c r="B68" s="124"/>
      <c r="C68" s="124"/>
      <c r="D68" s="124"/>
      <c r="E68" s="124"/>
      <c r="F68" s="124"/>
      <c r="G68" s="125"/>
      <c r="H68" s="126" t="s">
        <v>24</v>
      </c>
      <c r="I68" s="127"/>
      <c r="J68" s="128"/>
    </row>
    <row r="69" spans="1:10">
      <c r="A69" s="123" t="s">
        <v>25</v>
      </c>
      <c r="B69" s="124"/>
      <c r="C69" s="124"/>
      <c r="D69" s="124"/>
      <c r="E69" s="124"/>
      <c r="F69" s="125"/>
      <c r="G69" s="53" t="s">
        <v>26</v>
      </c>
      <c r="H69" s="123" t="s">
        <v>29</v>
      </c>
      <c r="I69" s="124"/>
      <c r="J69" s="125"/>
    </row>
    <row r="70" spans="1:10">
      <c r="A70" s="126" t="s">
        <v>27</v>
      </c>
      <c r="B70" s="127"/>
      <c r="C70" s="127"/>
      <c r="D70" s="127"/>
      <c r="E70" s="128"/>
      <c r="F70" s="123" t="s">
        <v>28</v>
      </c>
      <c r="G70" s="124"/>
      <c r="H70" s="124"/>
      <c r="I70" s="124"/>
      <c r="J70" s="125"/>
    </row>
    <row r="71" spans="1:10">
      <c r="A71" s="126" t="s">
        <v>30</v>
      </c>
      <c r="B71" s="127"/>
      <c r="C71" s="127"/>
      <c r="D71" s="128"/>
      <c r="E71" s="126" t="s">
        <v>31</v>
      </c>
      <c r="F71" s="129"/>
      <c r="G71" s="126" t="s">
        <v>32</v>
      </c>
      <c r="H71" s="127"/>
      <c r="I71" s="127"/>
      <c r="J71" s="128"/>
    </row>
    <row r="72" spans="1:10" ht="24.95" customHeight="1">
      <c r="A72" s="101" t="s">
        <v>60</v>
      </c>
      <c r="B72" s="102"/>
      <c r="C72" s="102"/>
      <c r="D72" s="102"/>
      <c r="E72" s="102"/>
      <c r="F72" s="102"/>
      <c r="G72" s="102"/>
      <c r="H72" s="103"/>
      <c r="I72" s="104" t="s">
        <v>58</v>
      </c>
      <c r="J72" s="105"/>
    </row>
    <row r="73" spans="1:10" ht="15.75">
      <c r="A73" s="12"/>
      <c r="B73" s="106" t="s">
        <v>9</v>
      </c>
      <c r="C73" s="107"/>
      <c r="D73" s="107"/>
      <c r="E73" s="107"/>
      <c r="F73" s="108"/>
      <c r="G73" s="81" t="s">
        <v>44</v>
      </c>
      <c r="H73" s="82"/>
      <c r="I73" s="109" t="s">
        <v>59</v>
      </c>
      <c r="J73" s="110"/>
    </row>
    <row r="74" spans="1:10" ht="15">
      <c r="A74" s="12"/>
      <c r="B74" s="81" t="s">
        <v>1</v>
      </c>
      <c r="C74" s="83"/>
      <c r="D74" s="2">
        <v>1</v>
      </c>
      <c r="E74" s="2">
        <v>2</v>
      </c>
      <c r="F74" s="2">
        <v>3</v>
      </c>
      <c r="G74" s="111" t="s">
        <v>41</v>
      </c>
      <c r="H74" s="112"/>
      <c r="I74" s="113" t="s">
        <v>61</v>
      </c>
      <c r="J74" s="114"/>
    </row>
    <row r="75" spans="1:10" ht="15">
      <c r="A75" s="12"/>
      <c r="B75" s="94" t="s">
        <v>2</v>
      </c>
      <c r="C75" s="95"/>
      <c r="D75" s="41">
        <v>35</v>
      </c>
      <c r="E75" s="41">
        <v>25</v>
      </c>
      <c r="F75" s="41">
        <v>18</v>
      </c>
      <c r="G75" s="48"/>
      <c r="H75" s="17"/>
      <c r="I75" s="115" t="s">
        <v>62</v>
      </c>
      <c r="J75" s="116"/>
    </row>
    <row r="76" spans="1:10">
      <c r="A76" s="12"/>
      <c r="B76" s="91" t="s">
        <v>3</v>
      </c>
      <c r="C76" s="92"/>
      <c r="D76" s="42">
        <v>27.099999999999998</v>
      </c>
      <c r="E76" s="42">
        <v>26</v>
      </c>
      <c r="F76" s="42">
        <v>24.099999999999998</v>
      </c>
      <c r="G76" s="3"/>
      <c r="H76" s="1"/>
      <c r="I76" s="4"/>
      <c r="J76" s="13"/>
    </row>
    <row r="77" spans="1:10">
      <c r="A77" s="12"/>
      <c r="B77" s="91" t="s">
        <v>4</v>
      </c>
      <c r="C77" s="92"/>
      <c r="D77" s="42">
        <v>24.799999999999997</v>
      </c>
      <c r="E77" s="42">
        <v>22.5</v>
      </c>
      <c r="F77" s="42">
        <v>20</v>
      </c>
      <c r="G77" s="3"/>
      <c r="H77" s="54" t="s">
        <v>45</v>
      </c>
      <c r="I77" s="93" t="s">
        <v>51</v>
      </c>
      <c r="J77" s="93"/>
    </row>
    <row r="78" spans="1:10">
      <c r="A78" s="12"/>
      <c r="B78" s="94" t="s">
        <v>5</v>
      </c>
      <c r="C78" s="95"/>
      <c r="D78" s="42">
        <v>8.6</v>
      </c>
      <c r="E78" s="42">
        <v>8.1999999999999993</v>
      </c>
      <c r="F78" s="42">
        <v>5.5</v>
      </c>
      <c r="G78" s="3"/>
      <c r="H78" s="96" t="s">
        <v>46</v>
      </c>
      <c r="I78" s="96"/>
      <c r="J78" s="55">
        <v>2.65</v>
      </c>
    </row>
    <row r="79" spans="1:10" ht="13.5">
      <c r="A79" s="12"/>
      <c r="B79" s="97" t="s">
        <v>6</v>
      </c>
      <c r="C79" s="98"/>
      <c r="D79" s="43">
        <f t="shared" ref="D79:F80" si="1">IF(OR(D76="",D77=""),"",D76-D77)</f>
        <v>2.3000000000000007</v>
      </c>
      <c r="E79" s="43">
        <f t="shared" si="1"/>
        <v>3.5</v>
      </c>
      <c r="F79" s="43">
        <f t="shared" si="1"/>
        <v>4.0999999999999979</v>
      </c>
      <c r="G79" s="5"/>
      <c r="H79" s="1"/>
      <c r="I79" s="6"/>
      <c r="J79" s="13"/>
    </row>
    <row r="80" spans="1:10" ht="13.5">
      <c r="A80" s="12"/>
      <c r="B80" s="97" t="s">
        <v>7</v>
      </c>
      <c r="C80" s="98"/>
      <c r="D80" s="43">
        <f t="shared" si="1"/>
        <v>16.199999999999996</v>
      </c>
      <c r="E80" s="43">
        <f t="shared" si="1"/>
        <v>14.3</v>
      </c>
      <c r="F80" s="43">
        <f t="shared" si="1"/>
        <v>14.5</v>
      </c>
      <c r="G80" s="5"/>
      <c r="H80" s="1"/>
      <c r="I80" s="7"/>
      <c r="J80" s="13"/>
    </row>
    <row r="81" spans="1:10" ht="13.5">
      <c r="A81" s="12"/>
      <c r="B81" s="99" t="s">
        <v>8</v>
      </c>
      <c r="C81" s="100"/>
      <c r="D81" s="44">
        <f>IF(D80="","",D79/D80)</f>
        <v>0.14197530864197538</v>
      </c>
      <c r="E81" s="44">
        <f>IF(E80="","",E79/E80)</f>
        <v>0.24475524475524474</v>
      </c>
      <c r="F81" s="45">
        <f>IF(F80="","",F79/F80)</f>
        <v>0.28275862068965502</v>
      </c>
      <c r="G81" s="7"/>
      <c r="H81" s="1"/>
      <c r="I81" s="1"/>
      <c r="J81" s="13"/>
    </row>
    <row r="82" spans="1:10">
      <c r="A82" s="12"/>
      <c r="B82" s="1"/>
      <c r="C82" s="1"/>
      <c r="D82" s="1"/>
      <c r="E82" s="1"/>
      <c r="F82" s="1"/>
      <c r="G82" s="1"/>
      <c r="H82" s="1"/>
      <c r="I82" s="8"/>
      <c r="J82" s="13"/>
    </row>
    <row r="83" spans="1:10" ht="13.5">
      <c r="A83" s="12"/>
      <c r="B83" s="1"/>
      <c r="C83" s="1"/>
      <c r="D83" s="1"/>
      <c r="E83" s="1"/>
      <c r="F83" s="1"/>
      <c r="G83" s="1"/>
      <c r="H83" s="77" t="s">
        <v>10</v>
      </c>
      <c r="I83" s="78"/>
      <c r="J83" s="46">
        <f>(D81+E81+F81)/3</f>
        <v>0.22316305802895839</v>
      </c>
    </row>
    <row r="84" spans="1:10">
      <c r="A84" s="12"/>
      <c r="B84" s="1"/>
      <c r="C84" s="1"/>
      <c r="D84" s="1"/>
      <c r="E84" s="1"/>
      <c r="F84" s="1"/>
      <c r="G84" s="1"/>
      <c r="H84" s="1"/>
      <c r="I84" s="8"/>
      <c r="J84" s="13"/>
    </row>
    <row r="85" spans="1:10">
      <c r="A85" s="12"/>
      <c r="B85" s="1"/>
      <c r="C85" s="1"/>
      <c r="D85" s="1"/>
      <c r="E85" s="1"/>
      <c r="F85" s="1"/>
      <c r="G85" s="1"/>
      <c r="H85" s="1"/>
      <c r="I85" s="8"/>
      <c r="J85" s="13"/>
    </row>
    <row r="86" spans="1:10" ht="13.5">
      <c r="A86" s="12"/>
      <c r="B86" s="1"/>
      <c r="C86" s="1"/>
      <c r="D86" s="1"/>
      <c r="E86" s="1"/>
      <c r="F86" s="1"/>
      <c r="G86" s="1"/>
      <c r="H86" s="77" t="s">
        <v>11</v>
      </c>
      <c r="I86" s="78"/>
      <c r="J86" s="46">
        <f>D106</f>
        <v>0.19480519480519481</v>
      </c>
    </row>
    <row r="87" spans="1:10">
      <c r="A87" s="12"/>
      <c r="B87" s="1"/>
      <c r="C87" s="1"/>
      <c r="D87" s="1"/>
      <c r="E87" s="1"/>
      <c r="F87" s="1"/>
      <c r="G87" s="1"/>
      <c r="H87" s="1"/>
      <c r="I87" s="8"/>
      <c r="J87" s="13"/>
    </row>
    <row r="88" spans="1:10">
      <c r="A88" s="12"/>
      <c r="B88" s="1"/>
      <c r="C88" s="1"/>
      <c r="D88" s="1"/>
      <c r="E88" s="1"/>
      <c r="F88" s="1"/>
      <c r="G88" s="1"/>
      <c r="H88" s="1"/>
      <c r="I88" s="8"/>
      <c r="J88" s="13"/>
    </row>
    <row r="89" spans="1:10" ht="13.5">
      <c r="A89" s="12"/>
      <c r="B89" s="1"/>
      <c r="C89" s="1"/>
      <c r="D89" s="1"/>
      <c r="E89" s="1"/>
      <c r="F89" s="1"/>
      <c r="G89" s="1"/>
      <c r="H89" s="79" t="s">
        <v>13</v>
      </c>
      <c r="I89" s="80"/>
      <c r="J89" s="46">
        <f>J83-J86</f>
        <v>2.8357863223763574E-2</v>
      </c>
    </row>
    <row r="90" spans="1:10">
      <c r="A90" s="12"/>
      <c r="B90" s="1"/>
      <c r="C90" s="1"/>
      <c r="D90" s="1"/>
      <c r="E90" s="1"/>
      <c r="F90" s="1"/>
      <c r="G90" s="1"/>
      <c r="H90" s="1"/>
      <c r="I90" s="1"/>
      <c r="J90" s="13"/>
    </row>
    <row r="91" spans="1:10">
      <c r="A91" s="12"/>
      <c r="B91" s="1"/>
      <c r="C91" s="1"/>
      <c r="D91" s="1"/>
      <c r="E91" s="1"/>
      <c r="F91" s="1"/>
      <c r="G91" s="1"/>
      <c r="H91" s="1"/>
      <c r="I91" s="1"/>
      <c r="J91" s="13"/>
    </row>
    <row r="92" spans="1:10">
      <c r="A92" s="12"/>
      <c r="B92" s="1"/>
      <c r="C92" s="1"/>
      <c r="D92" s="1"/>
      <c r="E92" s="1"/>
      <c r="F92" s="1"/>
      <c r="G92" s="1"/>
      <c r="H92" s="1"/>
      <c r="I92" s="1"/>
      <c r="J92" s="13"/>
    </row>
    <row r="93" spans="1:10">
      <c r="A93" s="12"/>
      <c r="B93" s="1"/>
      <c r="C93" s="1"/>
      <c r="D93" s="1"/>
      <c r="E93" s="1"/>
      <c r="F93" s="1"/>
      <c r="G93" s="1"/>
      <c r="H93" s="1"/>
      <c r="I93" s="1"/>
      <c r="J93" s="13"/>
    </row>
    <row r="94" spans="1:10">
      <c r="A94" s="12"/>
      <c r="B94" s="1"/>
      <c r="C94" s="1"/>
      <c r="D94" s="1"/>
      <c r="E94" s="1"/>
      <c r="F94" s="1"/>
      <c r="G94" s="1"/>
      <c r="H94" s="1"/>
      <c r="I94" s="1"/>
      <c r="J94" s="13"/>
    </row>
    <row r="95" spans="1:10">
      <c r="A95" s="12"/>
      <c r="B95" s="1"/>
      <c r="C95" s="1"/>
      <c r="D95" s="1"/>
      <c r="E95" s="1"/>
      <c r="F95" s="1"/>
      <c r="G95" s="9"/>
      <c r="H95" s="1"/>
      <c r="I95" s="1"/>
      <c r="J95" s="13"/>
    </row>
    <row r="96" spans="1:10">
      <c r="A96" s="12"/>
      <c r="B96" s="1"/>
      <c r="C96" s="1"/>
      <c r="D96" s="1"/>
      <c r="E96" s="1"/>
      <c r="F96" s="1"/>
      <c r="G96" s="1"/>
      <c r="H96" s="1"/>
      <c r="I96" s="1"/>
      <c r="J96" s="13"/>
    </row>
    <row r="97" spans="1:10">
      <c r="A97" s="12"/>
      <c r="B97" s="1"/>
      <c r="C97" s="1"/>
      <c r="D97" s="1"/>
      <c r="E97" s="1"/>
      <c r="F97" s="1"/>
      <c r="G97" s="1"/>
      <c r="H97" s="1"/>
      <c r="I97" s="1"/>
      <c r="J97" s="13"/>
    </row>
    <row r="98" spans="1:10">
      <c r="A98" s="12"/>
      <c r="B98" s="1"/>
      <c r="C98" s="1"/>
      <c r="D98" s="1"/>
      <c r="E98" s="1"/>
      <c r="F98" s="1"/>
      <c r="G98" s="1"/>
      <c r="H98" s="1"/>
      <c r="I98" s="1"/>
      <c r="J98" s="13"/>
    </row>
    <row r="99" spans="1:10">
      <c r="A99" s="12"/>
      <c r="B99" s="81" t="s">
        <v>12</v>
      </c>
      <c r="C99" s="82"/>
      <c r="D99" s="82"/>
      <c r="E99" s="83"/>
      <c r="F99" s="1"/>
      <c r="G99" s="1"/>
      <c r="H99" s="20"/>
      <c r="I99" s="16"/>
      <c r="J99" s="13"/>
    </row>
    <row r="100" spans="1:10">
      <c r="A100" s="12"/>
      <c r="B100" s="81" t="s">
        <v>1</v>
      </c>
      <c r="C100" s="83"/>
      <c r="D100" s="35">
        <v>1</v>
      </c>
      <c r="E100" s="2"/>
      <c r="F100" s="19"/>
      <c r="G100" s="19"/>
      <c r="H100" s="20"/>
      <c r="I100" s="16"/>
      <c r="J100" s="13"/>
    </row>
    <row r="101" spans="1:10">
      <c r="A101" s="12"/>
      <c r="B101" s="84" t="s">
        <v>3</v>
      </c>
      <c r="C101" s="85"/>
      <c r="D101" s="42">
        <v>14.4</v>
      </c>
      <c r="E101" s="24"/>
      <c r="F101" s="17"/>
      <c r="G101" s="17"/>
      <c r="H101" s="1"/>
      <c r="I101" s="1"/>
      <c r="J101" s="13"/>
    </row>
    <row r="102" spans="1:10">
      <c r="A102" s="12"/>
      <c r="B102" s="51" t="s">
        <v>4</v>
      </c>
      <c r="C102" s="52"/>
      <c r="D102" s="42">
        <v>12.9</v>
      </c>
      <c r="E102" s="24"/>
      <c r="F102" s="18"/>
      <c r="G102" s="18"/>
      <c r="H102" s="1"/>
      <c r="I102" s="1"/>
      <c r="J102" s="13"/>
    </row>
    <row r="103" spans="1:10">
      <c r="A103" s="12"/>
      <c r="B103" s="86" t="s">
        <v>5</v>
      </c>
      <c r="C103" s="87"/>
      <c r="D103" s="42">
        <v>5.2</v>
      </c>
      <c r="E103" s="24"/>
      <c r="F103" s="4"/>
      <c r="G103" s="4"/>
      <c r="H103" s="1"/>
      <c r="I103" s="1"/>
      <c r="J103" s="13"/>
    </row>
    <row r="104" spans="1:10" ht="13.5">
      <c r="A104" s="12"/>
      <c r="B104" s="79" t="s">
        <v>6</v>
      </c>
      <c r="C104" s="80"/>
      <c r="D104" s="47">
        <f>IF(OR(D101="",D102=""),"",D101-D102)</f>
        <v>1.5</v>
      </c>
      <c r="E104" s="25"/>
      <c r="F104" s="4"/>
      <c r="G104" s="4"/>
      <c r="H104" s="1"/>
      <c r="I104" s="1"/>
      <c r="J104" s="13"/>
    </row>
    <row r="105" spans="1:10" ht="13.5">
      <c r="A105" s="12"/>
      <c r="B105" s="36" t="s">
        <v>7</v>
      </c>
      <c r="C105" s="37"/>
      <c r="D105" s="47">
        <f>IF(OR(D102="",D103=""),"",D102-D103)</f>
        <v>7.7</v>
      </c>
      <c r="E105" s="25"/>
      <c r="F105" s="4"/>
      <c r="G105" s="4"/>
      <c r="H105" s="1" t="s">
        <v>0</v>
      </c>
      <c r="I105" s="1"/>
      <c r="J105" s="13"/>
    </row>
    <row r="106" spans="1:10" ht="13.5">
      <c r="A106" s="12"/>
      <c r="B106" s="38" t="s">
        <v>8</v>
      </c>
      <c r="C106" s="39"/>
      <c r="D106" s="44">
        <f>IF(D105="","",D104/D105)</f>
        <v>0.19480519480519481</v>
      </c>
      <c r="E106" s="23"/>
      <c r="F106" s="10"/>
      <c r="G106" s="10"/>
      <c r="H106" s="1"/>
      <c r="I106" s="1"/>
      <c r="J106" s="13"/>
    </row>
    <row r="107" spans="1:10" ht="13.5">
      <c r="A107" s="12"/>
      <c r="B107" s="1"/>
      <c r="C107" s="1"/>
      <c r="D107" s="1"/>
      <c r="E107" s="1"/>
      <c r="F107" s="10"/>
      <c r="G107" s="10"/>
      <c r="H107" s="1"/>
      <c r="I107" s="1"/>
      <c r="J107" s="50"/>
    </row>
    <row r="108" spans="1:10" ht="13.5">
      <c r="A108" s="12"/>
      <c r="B108" s="1"/>
      <c r="C108" s="1"/>
      <c r="D108" s="1"/>
      <c r="E108" s="1"/>
      <c r="F108" s="7"/>
      <c r="G108" s="7"/>
      <c r="H108" s="1"/>
      <c r="I108" s="1"/>
      <c r="J108" s="50"/>
    </row>
    <row r="109" spans="1:10" ht="13.5">
      <c r="A109" s="12"/>
      <c r="B109" s="11"/>
      <c r="C109" s="1"/>
      <c r="D109" s="7"/>
      <c r="E109" s="7"/>
      <c r="F109" s="7"/>
      <c r="G109" s="7"/>
      <c r="H109" s="1"/>
      <c r="I109" s="1"/>
      <c r="J109" s="50"/>
    </row>
    <row r="110" spans="1:10" ht="15.75">
      <c r="A110" s="56"/>
      <c r="B110" s="26"/>
      <c r="C110" s="27"/>
      <c r="D110" s="27"/>
      <c r="E110" s="27"/>
      <c r="F110" s="7"/>
      <c r="G110" s="7"/>
      <c r="H110" s="1"/>
      <c r="I110" s="1"/>
      <c r="J110" s="13"/>
    </row>
    <row r="111" spans="1:10">
      <c r="A111" s="28" t="s">
        <v>33</v>
      </c>
      <c r="B111" s="1"/>
      <c r="C111" s="1"/>
      <c r="D111" s="1"/>
      <c r="E111" s="1"/>
      <c r="F111" s="1"/>
      <c r="G111" s="1"/>
      <c r="H111" s="1"/>
      <c r="I111" s="1"/>
      <c r="J111" s="13"/>
    </row>
    <row r="112" spans="1:10">
      <c r="A112" s="12"/>
      <c r="B112" s="29"/>
      <c r="C112" s="29"/>
      <c r="D112" s="29"/>
      <c r="E112" s="16"/>
      <c r="F112" s="16"/>
      <c r="G112" s="16"/>
      <c r="H112" s="16"/>
      <c r="I112" s="16"/>
      <c r="J112" s="13"/>
    </row>
    <row r="113" spans="1:10">
      <c r="A113" s="30" t="s">
        <v>34</v>
      </c>
      <c r="B113" s="29"/>
      <c r="C113" s="29"/>
      <c r="D113" s="29"/>
      <c r="E113" s="1"/>
      <c r="F113" s="1"/>
      <c r="G113" s="88" t="s">
        <v>40</v>
      </c>
      <c r="H113" s="89"/>
      <c r="I113" s="89"/>
      <c r="J113" s="90"/>
    </row>
    <row r="114" spans="1:10">
      <c r="A114" s="31" t="s">
        <v>35</v>
      </c>
      <c r="B114" s="49"/>
      <c r="C114" s="49"/>
      <c r="D114" s="49"/>
      <c r="E114" s="1"/>
      <c r="F114" s="22"/>
      <c r="G114" s="75" t="s">
        <v>36</v>
      </c>
      <c r="H114" s="75"/>
      <c r="I114" s="75"/>
      <c r="J114" s="76"/>
    </row>
    <row r="115" spans="1:10">
      <c r="A115" s="21" t="s">
        <v>37</v>
      </c>
      <c r="B115" s="9"/>
      <c r="C115" s="49"/>
      <c r="D115" s="49"/>
      <c r="E115" s="1"/>
      <c r="F115" s="1"/>
      <c r="G115" s="75" t="s">
        <v>38</v>
      </c>
      <c r="H115" s="75"/>
      <c r="I115" s="75"/>
      <c r="J115" s="76"/>
    </row>
    <row r="116" spans="1:10" ht="15.75">
      <c r="A116" s="32"/>
      <c r="B116" s="33"/>
      <c r="C116" s="34" t="s">
        <v>39</v>
      </c>
      <c r="D116" s="14"/>
      <c r="E116" s="14"/>
      <c r="F116" s="14"/>
      <c r="G116" s="14"/>
      <c r="H116" s="14"/>
      <c r="I116" s="40"/>
      <c r="J116" s="15"/>
    </row>
    <row r="117" spans="1:10">
      <c r="A117" s="130" t="s">
        <v>14</v>
      </c>
      <c r="B117" s="131"/>
      <c r="C117" s="131"/>
      <c r="D117" s="131"/>
      <c r="E117" s="131"/>
      <c r="F117" s="131"/>
      <c r="G117" s="131"/>
      <c r="H117" s="131"/>
      <c r="I117" s="131"/>
      <c r="J117" s="132"/>
    </row>
    <row r="118" spans="1:10">
      <c r="A118" s="130" t="s">
        <v>15</v>
      </c>
      <c r="B118" s="131"/>
      <c r="C118" s="131"/>
      <c r="D118" s="131"/>
      <c r="E118" s="131"/>
      <c r="F118" s="131"/>
      <c r="G118" s="131"/>
      <c r="H118" s="131"/>
      <c r="I118" s="131"/>
      <c r="J118" s="132"/>
    </row>
    <row r="119" spans="1:10">
      <c r="A119" s="130" t="s">
        <v>16</v>
      </c>
      <c r="B119" s="131"/>
      <c r="C119" s="131"/>
      <c r="D119" s="131"/>
      <c r="E119" s="131"/>
      <c r="F119" s="131"/>
      <c r="G119" s="131"/>
      <c r="H119" s="131"/>
      <c r="I119" s="131"/>
      <c r="J119" s="132"/>
    </row>
    <row r="120" spans="1:10">
      <c r="A120" s="133" t="s">
        <v>17</v>
      </c>
      <c r="B120" s="134"/>
      <c r="C120" s="134"/>
      <c r="D120" s="134"/>
      <c r="E120" s="134"/>
      <c r="F120" s="134"/>
      <c r="G120" s="134"/>
      <c r="H120" s="134"/>
      <c r="I120" s="134"/>
      <c r="J120" s="135"/>
    </row>
    <row r="121" spans="1:10">
      <c r="A121" s="136" t="s">
        <v>18</v>
      </c>
      <c r="B121" s="137"/>
      <c r="C121" s="138" t="s">
        <v>19</v>
      </c>
      <c r="D121" s="139"/>
      <c r="E121" s="139"/>
      <c r="F121" s="140"/>
      <c r="G121" s="138" t="s">
        <v>20</v>
      </c>
      <c r="H121" s="141"/>
      <c r="I121" s="141"/>
      <c r="J121" s="142"/>
    </row>
    <row r="122" spans="1:10">
      <c r="A122" s="143" t="s">
        <v>21</v>
      </c>
      <c r="B122" s="144"/>
      <c r="C122" s="144"/>
      <c r="D122" s="144"/>
      <c r="E122" s="144"/>
      <c r="F122" s="144"/>
      <c r="G122" s="144"/>
      <c r="H122" s="144"/>
      <c r="I122" s="144"/>
      <c r="J122" s="145"/>
    </row>
    <row r="123" spans="1:10">
      <c r="A123" s="146" t="s">
        <v>22</v>
      </c>
      <c r="B123" s="147"/>
      <c r="C123" s="147"/>
      <c r="D123" s="147"/>
      <c r="E123" s="147"/>
      <c r="F123" s="147"/>
      <c r="G123" s="147"/>
      <c r="H123" s="147"/>
      <c r="I123" s="147"/>
      <c r="J123" s="148"/>
    </row>
    <row r="124" spans="1:10">
      <c r="A124" s="117" t="s">
        <v>23</v>
      </c>
      <c r="B124" s="118"/>
      <c r="C124" s="118"/>
      <c r="D124" s="118"/>
      <c r="E124" s="118"/>
      <c r="F124" s="118"/>
      <c r="G124" s="118"/>
      <c r="H124" s="118"/>
      <c r="I124" s="118"/>
      <c r="J124" s="119"/>
    </row>
    <row r="125" spans="1:10" ht="15.75">
      <c r="A125" s="120" t="s">
        <v>42</v>
      </c>
      <c r="B125" s="121"/>
      <c r="C125" s="121"/>
      <c r="D125" s="121"/>
      <c r="E125" s="121"/>
      <c r="F125" s="121"/>
      <c r="G125" s="121"/>
      <c r="H125" s="121"/>
      <c r="I125" s="121"/>
      <c r="J125" s="122"/>
    </row>
    <row r="126" spans="1:10">
      <c r="A126" s="123" t="s">
        <v>43</v>
      </c>
      <c r="B126" s="124"/>
      <c r="C126" s="124"/>
      <c r="D126" s="124"/>
      <c r="E126" s="124"/>
      <c r="F126" s="124"/>
      <c r="G126" s="125"/>
      <c r="H126" s="126" t="s">
        <v>24</v>
      </c>
      <c r="I126" s="127"/>
      <c r="J126" s="128"/>
    </row>
    <row r="127" spans="1:10">
      <c r="A127" s="123" t="s">
        <v>25</v>
      </c>
      <c r="B127" s="124"/>
      <c r="C127" s="124"/>
      <c r="D127" s="124"/>
      <c r="E127" s="124"/>
      <c r="F127" s="125"/>
      <c r="G127" s="53" t="s">
        <v>26</v>
      </c>
      <c r="H127" s="123" t="s">
        <v>29</v>
      </c>
      <c r="I127" s="124"/>
      <c r="J127" s="125"/>
    </row>
    <row r="128" spans="1:10">
      <c r="A128" s="126" t="s">
        <v>27</v>
      </c>
      <c r="B128" s="127"/>
      <c r="C128" s="127"/>
      <c r="D128" s="127"/>
      <c r="E128" s="128"/>
      <c r="F128" s="123" t="s">
        <v>28</v>
      </c>
      <c r="G128" s="124"/>
      <c r="H128" s="124"/>
      <c r="I128" s="124"/>
      <c r="J128" s="125"/>
    </row>
    <row r="129" spans="1:11">
      <c r="A129" s="126" t="s">
        <v>30</v>
      </c>
      <c r="B129" s="127"/>
      <c r="C129" s="127"/>
      <c r="D129" s="128"/>
      <c r="E129" s="126" t="s">
        <v>31</v>
      </c>
      <c r="F129" s="129"/>
      <c r="G129" s="126" t="s">
        <v>32</v>
      </c>
      <c r="H129" s="127"/>
      <c r="I129" s="127"/>
      <c r="J129" s="128"/>
    </row>
    <row r="130" spans="1:11" ht="24.95" customHeight="1">
      <c r="A130" s="101" t="s">
        <v>60</v>
      </c>
      <c r="B130" s="102"/>
      <c r="C130" s="102"/>
      <c r="D130" s="102"/>
      <c r="E130" s="102"/>
      <c r="F130" s="102"/>
      <c r="G130" s="102"/>
      <c r="H130" s="103"/>
      <c r="I130" s="104" t="s">
        <v>58</v>
      </c>
      <c r="J130" s="105"/>
    </row>
    <row r="131" spans="1:11" ht="15.75">
      <c r="A131" s="12"/>
      <c r="B131" s="106" t="s">
        <v>9</v>
      </c>
      <c r="C131" s="107"/>
      <c r="D131" s="107"/>
      <c r="E131" s="107"/>
      <c r="F131" s="108"/>
      <c r="G131" s="81" t="s">
        <v>44</v>
      </c>
      <c r="H131" s="82"/>
      <c r="I131" s="109" t="s">
        <v>59</v>
      </c>
      <c r="J131" s="110"/>
    </row>
    <row r="132" spans="1:11" ht="15">
      <c r="A132" s="12"/>
      <c r="B132" s="81" t="s">
        <v>1</v>
      </c>
      <c r="C132" s="83"/>
      <c r="D132" s="2">
        <v>1</v>
      </c>
      <c r="E132" s="2">
        <v>2</v>
      </c>
      <c r="F132" s="2">
        <v>3</v>
      </c>
      <c r="G132" s="111" t="s">
        <v>41</v>
      </c>
      <c r="H132" s="112"/>
      <c r="I132" s="113" t="s">
        <v>61</v>
      </c>
      <c r="J132" s="114"/>
    </row>
    <row r="133" spans="1:11" ht="15">
      <c r="A133" s="12"/>
      <c r="B133" s="94" t="s">
        <v>2</v>
      </c>
      <c r="C133" s="95"/>
      <c r="D133" s="41">
        <v>39</v>
      </c>
      <c r="E133" s="41">
        <v>25</v>
      </c>
      <c r="F133" s="41">
        <v>13</v>
      </c>
      <c r="G133" s="48"/>
      <c r="H133" s="17"/>
      <c r="I133" s="115" t="s">
        <v>62</v>
      </c>
      <c r="J133" s="116"/>
    </row>
    <row r="134" spans="1:11">
      <c r="A134" s="12"/>
      <c r="B134" s="91" t="s">
        <v>3</v>
      </c>
      <c r="C134" s="92"/>
      <c r="D134" s="42">
        <v>40.099999999999994</v>
      </c>
      <c r="E134" s="42">
        <v>45.4</v>
      </c>
      <c r="F134" s="42">
        <v>43.3</v>
      </c>
      <c r="G134" s="3"/>
      <c r="H134" s="1"/>
      <c r="I134" s="4"/>
      <c r="J134" s="13"/>
    </row>
    <row r="135" spans="1:11">
      <c r="A135" s="12"/>
      <c r="B135" s="91" t="s">
        <v>4</v>
      </c>
      <c r="C135" s="92"/>
      <c r="D135" s="42">
        <v>32.9</v>
      </c>
      <c r="E135" s="42">
        <v>36</v>
      </c>
      <c r="F135" s="42">
        <v>33.299999999999997</v>
      </c>
      <c r="G135" s="3"/>
      <c r="H135" s="54" t="s">
        <v>45</v>
      </c>
      <c r="I135" s="93" t="s">
        <v>53</v>
      </c>
      <c r="J135" s="93"/>
    </row>
    <row r="136" spans="1:11">
      <c r="A136" s="12"/>
      <c r="B136" s="94" t="s">
        <v>5</v>
      </c>
      <c r="C136" s="95"/>
      <c r="D136" s="42">
        <v>9.1</v>
      </c>
      <c r="E136" s="42">
        <v>9.5</v>
      </c>
      <c r="F136" s="42">
        <v>8</v>
      </c>
      <c r="G136" s="3"/>
      <c r="H136" s="96" t="s">
        <v>46</v>
      </c>
      <c r="I136" s="96"/>
      <c r="J136" s="55">
        <v>3.65</v>
      </c>
      <c r="K136" s="64"/>
    </row>
    <row r="137" spans="1:11" ht="13.5">
      <c r="A137" s="12"/>
      <c r="B137" s="97" t="s">
        <v>6</v>
      </c>
      <c r="C137" s="98"/>
      <c r="D137" s="43">
        <f t="shared" ref="D137:F138" si="2">IF(OR(D134="",D135=""),"",D134-D135)</f>
        <v>7.1999999999999957</v>
      </c>
      <c r="E137" s="43">
        <f t="shared" si="2"/>
        <v>9.3999999999999986</v>
      </c>
      <c r="F137" s="43">
        <f t="shared" si="2"/>
        <v>10</v>
      </c>
      <c r="G137" s="5"/>
      <c r="H137" s="1"/>
      <c r="I137" s="6"/>
      <c r="J137" s="13"/>
    </row>
    <row r="138" spans="1:11" ht="13.5">
      <c r="A138" s="12"/>
      <c r="B138" s="97" t="s">
        <v>7</v>
      </c>
      <c r="C138" s="98"/>
      <c r="D138" s="43">
        <f t="shared" si="2"/>
        <v>23.799999999999997</v>
      </c>
      <c r="E138" s="43">
        <f t="shared" si="2"/>
        <v>26.5</v>
      </c>
      <c r="F138" s="43">
        <f t="shared" si="2"/>
        <v>25.299999999999997</v>
      </c>
      <c r="G138" s="5"/>
      <c r="H138" s="1"/>
      <c r="I138" s="7"/>
      <c r="J138" s="13"/>
    </row>
    <row r="139" spans="1:11" ht="13.5">
      <c r="A139" s="12"/>
      <c r="B139" s="99" t="s">
        <v>8</v>
      </c>
      <c r="C139" s="100"/>
      <c r="D139" s="44">
        <f>IF(D138="","",D137/D138)</f>
        <v>0.30252100840336121</v>
      </c>
      <c r="E139" s="44">
        <f>IF(E138="","",E137/E138)</f>
        <v>0.35471698113207539</v>
      </c>
      <c r="F139" s="45">
        <f>IF(F138="","",F137/F138)</f>
        <v>0.39525691699604748</v>
      </c>
      <c r="G139" s="7"/>
      <c r="H139" s="1"/>
      <c r="I139" s="1"/>
      <c r="J139" s="13"/>
    </row>
    <row r="140" spans="1:11">
      <c r="A140" s="12"/>
      <c r="B140" s="1"/>
      <c r="C140" s="1"/>
      <c r="D140" s="1"/>
      <c r="E140" s="1"/>
      <c r="F140" s="1"/>
      <c r="G140" s="1"/>
      <c r="H140" s="1"/>
      <c r="I140" s="8"/>
      <c r="J140" s="13"/>
    </row>
    <row r="141" spans="1:11" ht="13.5">
      <c r="A141" s="12"/>
      <c r="B141" s="1"/>
      <c r="C141" s="1"/>
      <c r="D141" s="1"/>
      <c r="E141" s="1"/>
      <c r="F141" s="1"/>
      <c r="G141" s="1"/>
      <c r="H141" s="77" t="s">
        <v>10</v>
      </c>
      <c r="I141" s="78"/>
      <c r="J141" s="46">
        <f>(D139+E139+F139)/3</f>
        <v>0.35083163551049462</v>
      </c>
    </row>
    <row r="142" spans="1:11">
      <c r="A142" s="12"/>
      <c r="B142" s="1"/>
      <c r="C142" s="1"/>
      <c r="D142" s="1"/>
      <c r="E142" s="1"/>
      <c r="F142" s="1"/>
      <c r="G142" s="1"/>
      <c r="H142" s="1"/>
      <c r="I142" s="8"/>
      <c r="J142" s="13"/>
    </row>
    <row r="143" spans="1:11">
      <c r="A143" s="12"/>
      <c r="B143" s="1"/>
      <c r="C143" s="1"/>
      <c r="D143" s="1"/>
      <c r="E143" s="1"/>
      <c r="F143" s="1"/>
      <c r="G143" s="1"/>
      <c r="H143" s="1"/>
      <c r="I143" s="8"/>
      <c r="J143" s="13"/>
    </row>
    <row r="144" spans="1:11" ht="13.5">
      <c r="A144" s="12"/>
      <c r="B144" s="1"/>
      <c r="C144" s="1"/>
      <c r="D144" s="1"/>
      <c r="E144" s="1"/>
      <c r="F144" s="1"/>
      <c r="G144" s="1"/>
      <c r="H144" s="77" t="s">
        <v>11</v>
      </c>
      <c r="I144" s="78"/>
      <c r="J144" s="46">
        <f>D164</f>
        <v>0.26506024096385578</v>
      </c>
    </row>
    <row r="145" spans="1:10">
      <c r="A145" s="12"/>
      <c r="B145" s="1"/>
      <c r="C145" s="1"/>
      <c r="D145" s="1"/>
      <c r="E145" s="1"/>
      <c r="F145" s="1"/>
      <c r="G145" s="1"/>
      <c r="H145" s="1"/>
      <c r="I145" s="8"/>
      <c r="J145" s="13"/>
    </row>
    <row r="146" spans="1:10">
      <c r="A146" s="12"/>
      <c r="B146" s="1"/>
      <c r="C146" s="1"/>
      <c r="D146" s="1"/>
      <c r="E146" s="1"/>
      <c r="F146" s="1"/>
      <c r="G146" s="1"/>
      <c r="H146" s="1"/>
      <c r="I146" s="8"/>
      <c r="J146" s="13"/>
    </row>
    <row r="147" spans="1:10" ht="13.5">
      <c r="A147" s="12"/>
      <c r="B147" s="1"/>
      <c r="C147" s="1"/>
      <c r="D147" s="1"/>
      <c r="E147" s="1"/>
      <c r="F147" s="1"/>
      <c r="G147" s="1"/>
      <c r="H147" s="79" t="s">
        <v>13</v>
      </c>
      <c r="I147" s="80"/>
      <c r="J147" s="46">
        <f>J141-J144</f>
        <v>8.5771394546638846E-2</v>
      </c>
    </row>
    <row r="148" spans="1:10">
      <c r="A148" s="12"/>
      <c r="B148" s="1"/>
      <c r="C148" s="1"/>
      <c r="D148" s="1"/>
      <c r="E148" s="1"/>
      <c r="F148" s="1"/>
      <c r="G148" s="1"/>
      <c r="H148" s="1"/>
      <c r="I148" s="1"/>
      <c r="J148" s="13"/>
    </row>
    <row r="149" spans="1:10">
      <c r="A149" s="12"/>
      <c r="B149" s="1"/>
      <c r="C149" s="1"/>
      <c r="D149" s="1"/>
      <c r="E149" s="1"/>
      <c r="F149" s="1"/>
      <c r="G149" s="1"/>
      <c r="H149" s="1"/>
      <c r="I149" s="1"/>
      <c r="J149" s="13"/>
    </row>
    <row r="150" spans="1:10">
      <c r="A150" s="12"/>
      <c r="B150" s="1"/>
      <c r="C150" s="1"/>
      <c r="D150" s="1"/>
      <c r="E150" s="1"/>
      <c r="F150" s="1"/>
      <c r="G150" s="1"/>
      <c r="H150" s="1"/>
      <c r="I150" s="1"/>
      <c r="J150" s="13"/>
    </row>
    <row r="151" spans="1:10">
      <c r="A151" s="12"/>
      <c r="B151" s="1"/>
      <c r="C151" s="1"/>
      <c r="D151" s="1"/>
      <c r="E151" s="1"/>
      <c r="F151" s="1"/>
      <c r="G151" s="1"/>
      <c r="H151" s="1"/>
      <c r="I151" s="1"/>
      <c r="J151" s="13"/>
    </row>
    <row r="152" spans="1:10">
      <c r="A152" s="12"/>
      <c r="B152" s="1"/>
      <c r="C152" s="1"/>
      <c r="D152" s="1"/>
      <c r="E152" s="1"/>
      <c r="F152" s="1"/>
      <c r="G152" s="1"/>
      <c r="H152" s="1"/>
      <c r="I152" s="1"/>
      <c r="J152" s="13"/>
    </row>
    <row r="153" spans="1:10">
      <c r="A153" s="12"/>
      <c r="B153" s="1"/>
      <c r="C153" s="1"/>
      <c r="D153" s="1"/>
      <c r="E153" s="1"/>
      <c r="F153" s="1"/>
      <c r="G153" s="9"/>
      <c r="H153" s="1"/>
      <c r="I153" s="1"/>
      <c r="J153" s="13"/>
    </row>
    <row r="154" spans="1:10">
      <c r="A154" s="12"/>
      <c r="B154" s="1"/>
      <c r="C154" s="1"/>
      <c r="D154" s="1"/>
      <c r="E154" s="1"/>
      <c r="F154" s="1"/>
      <c r="G154" s="1"/>
      <c r="H154" s="1"/>
      <c r="I154" s="1"/>
      <c r="J154" s="13"/>
    </row>
    <row r="155" spans="1:10">
      <c r="A155" s="12"/>
      <c r="B155" s="1"/>
      <c r="C155" s="1"/>
      <c r="D155" s="1"/>
      <c r="E155" s="1"/>
      <c r="F155" s="1"/>
      <c r="G155" s="1"/>
      <c r="H155" s="1"/>
      <c r="I155" s="1"/>
      <c r="J155" s="13"/>
    </row>
    <row r="156" spans="1:10">
      <c r="A156" s="12"/>
      <c r="B156" s="1"/>
      <c r="C156" s="1"/>
      <c r="D156" s="1"/>
      <c r="E156" s="1"/>
      <c r="F156" s="1"/>
      <c r="G156" s="1"/>
      <c r="H156" s="1"/>
      <c r="I156" s="1"/>
      <c r="J156" s="13"/>
    </row>
    <row r="157" spans="1:10">
      <c r="A157" s="12"/>
      <c r="B157" s="81" t="s">
        <v>12</v>
      </c>
      <c r="C157" s="82"/>
      <c r="D157" s="82"/>
      <c r="E157" s="83"/>
      <c r="F157" s="1"/>
      <c r="G157" s="1"/>
      <c r="H157" s="20"/>
      <c r="I157" s="16"/>
      <c r="J157" s="13"/>
    </row>
    <row r="158" spans="1:10">
      <c r="A158" s="12"/>
      <c r="B158" s="81" t="s">
        <v>1</v>
      </c>
      <c r="C158" s="83"/>
      <c r="D158" s="35">
        <v>1</v>
      </c>
      <c r="E158" s="2"/>
      <c r="F158" s="19"/>
      <c r="G158" s="19"/>
      <c r="H158" s="20"/>
      <c r="I158" s="16"/>
      <c r="J158" s="13"/>
    </row>
    <row r="159" spans="1:10">
      <c r="A159" s="12"/>
      <c r="B159" s="84" t="s">
        <v>3</v>
      </c>
      <c r="C159" s="85"/>
      <c r="D159" s="42">
        <v>21.6</v>
      </c>
      <c r="E159" s="24"/>
      <c r="F159" s="17"/>
      <c r="G159" s="17"/>
      <c r="H159" s="1"/>
      <c r="I159" s="1"/>
      <c r="J159" s="13"/>
    </row>
    <row r="160" spans="1:10">
      <c r="A160" s="12"/>
      <c r="B160" s="51" t="s">
        <v>4</v>
      </c>
      <c r="C160" s="52"/>
      <c r="D160" s="42">
        <v>19.399999999999999</v>
      </c>
      <c r="E160" s="24"/>
      <c r="F160" s="18"/>
      <c r="G160" s="18"/>
      <c r="H160" s="1"/>
      <c r="I160" s="1"/>
      <c r="J160" s="13"/>
    </row>
    <row r="161" spans="1:10">
      <c r="A161" s="12"/>
      <c r="B161" s="86" t="s">
        <v>5</v>
      </c>
      <c r="C161" s="87"/>
      <c r="D161" s="42">
        <v>11.1</v>
      </c>
      <c r="E161" s="24"/>
      <c r="F161" s="4"/>
      <c r="G161" s="4"/>
      <c r="H161" s="1"/>
      <c r="I161" s="1"/>
      <c r="J161" s="13"/>
    </row>
    <row r="162" spans="1:10" ht="13.5">
      <c r="A162" s="12"/>
      <c r="B162" s="79" t="s">
        <v>6</v>
      </c>
      <c r="C162" s="80"/>
      <c r="D162" s="47">
        <f>IF(OR(D159="",D160=""),"",D159-D160)</f>
        <v>2.2000000000000028</v>
      </c>
      <c r="E162" s="25"/>
      <c r="F162" s="4"/>
      <c r="G162" s="4"/>
      <c r="H162" s="1"/>
      <c r="I162" s="1"/>
      <c r="J162" s="13"/>
    </row>
    <row r="163" spans="1:10" ht="13.5">
      <c r="A163" s="12"/>
      <c r="B163" s="36" t="s">
        <v>7</v>
      </c>
      <c r="C163" s="37"/>
      <c r="D163" s="47">
        <f>IF(OR(D160="",D161=""),"",D160-D161)</f>
        <v>8.2999999999999989</v>
      </c>
      <c r="E163" s="25"/>
      <c r="F163" s="4"/>
      <c r="G163" s="4"/>
      <c r="H163" s="1" t="s">
        <v>0</v>
      </c>
      <c r="I163" s="1"/>
      <c r="J163" s="13"/>
    </row>
    <row r="164" spans="1:10" ht="13.5">
      <c r="A164" s="12"/>
      <c r="B164" s="38" t="s">
        <v>8</v>
      </c>
      <c r="C164" s="39"/>
      <c r="D164" s="44">
        <f>IF(D163="","",D162/D163)</f>
        <v>0.26506024096385578</v>
      </c>
      <c r="E164" s="23"/>
      <c r="F164" s="10"/>
      <c r="G164" s="10"/>
      <c r="H164" s="1"/>
      <c r="I164" s="1"/>
      <c r="J164" s="13"/>
    </row>
    <row r="165" spans="1:10" ht="13.5">
      <c r="A165" s="12"/>
      <c r="B165" s="1"/>
      <c r="C165" s="1"/>
      <c r="D165" s="1"/>
      <c r="E165" s="1"/>
      <c r="F165" s="10"/>
      <c r="G165" s="10"/>
      <c r="H165" s="1"/>
      <c r="I165" s="1"/>
      <c r="J165" s="50"/>
    </row>
    <row r="166" spans="1:10" ht="13.5">
      <c r="A166" s="12"/>
      <c r="B166" s="1"/>
      <c r="C166" s="1"/>
      <c r="D166" s="1"/>
      <c r="E166" s="1"/>
      <c r="F166" s="7"/>
      <c r="G166" s="7"/>
      <c r="H166" s="1"/>
      <c r="I166" s="1"/>
      <c r="J166" s="50"/>
    </row>
    <row r="167" spans="1:10" ht="13.5">
      <c r="A167" s="12"/>
      <c r="B167" s="11"/>
      <c r="C167" s="1"/>
      <c r="D167" s="7"/>
      <c r="E167" s="7"/>
      <c r="F167" s="7"/>
      <c r="G167" s="7"/>
      <c r="H167" s="1"/>
      <c r="I167" s="1"/>
      <c r="J167" s="50"/>
    </row>
    <row r="168" spans="1:10" ht="15.75">
      <c r="A168" s="56"/>
      <c r="B168" s="26"/>
      <c r="C168" s="27"/>
      <c r="D168" s="27"/>
      <c r="E168" s="27"/>
      <c r="F168" s="7"/>
      <c r="G168" s="7"/>
      <c r="H168" s="1"/>
      <c r="I168" s="1"/>
      <c r="J168" s="13"/>
    </row>
    <row r="169" spans="1:10">
      <c r="A169" s="28" t="s">
        <v>33</v>
      </c>
      <c r="B169" s="1"/>
      <c r="C169" s="1"/>
      <c r="D169" s="1"/>
      <c r="E169" s="1"/>
      <c r="F169" s="1"/>
      <c r="G169" s="1"/>
      <c r="H169" s="1"/>
      <c r="I169" s="1"/>
      <c r="J169" s="13"/>
    </row>
    <row r="170" spans="1:10">
      <c r="A170" s="12"/>
      <c r="B170" s="29"/>
      <c r="C170" s="29"/>
      <c r="D170" s="29"/>
      <c r="E170" s="16"/>
      <c r="F170" s="16"/>
      <c r="G170" s="16"/>
      <c r="H170" s="16"/>
      <c r="I170" s="16"/>
      <c r="J170" s="13"/>
    </row>
    <row r="171" spans="1:10">
      <c r="A171" s="30" t="s">
        <v>34</v>
      </c>
      <c r="B171" s="29"/>
      <c r="C171" s="29"/>
      <c r="D171" s="29"/>
      <c r="E171" s="1"/>
      <c r="F171" s="1"/>
      <c r="G171" s="88" t="s">
        <v>40</v>
      </c>
      <c r="H171" s="89"/>
      <c r="I171" s="89"/>
      <c r="J171" s="90"/>
    </row>
    <row r="172" spans="1:10">
      <c r="A172" s="31" t="s">
        <v>35</v>
      </c>
      <c r="B172" s="49"/>
      <c r="C172" s="49"/>
      <c r="D172" s="49"/>
      <c r="E172" s="1"/>
      <c r="F172" s="22"/>
      <c r="G172" s="75" t="s">
        <v>36</v>
      </c>
      <c r="H172" s="75"/>
      <c r="I172" s="75"/>
      <c r="J172" s="76"/>
    </row>
    <row r="173" spans="1:10">
      <c r="A173" s="21" t="s">
        <v>37</v>
      </c>
      <c r="B173" s="9"/>
      <c r="C173" s="49"/>
      <c r="D173" s="49"/>
      <c r="E173" s="1"/>
      <c r="F173" s="1"/>
      <c r="G173" s="75" t="s">
        <v>38</v>
      </c>
      <c r="H173" s="75"/>
      <c r="I173" s="75"/>
      <c r="J173" s="76"/>
    </row>
    <row r="174" spans="1:10" ht="15.75">
      <c r="A174" s="32"/>
      <c r="B174" s="33"/>
      <c r="C174" s="34" t="s">
        <v>39</v>
      </c>
      <c r="D174" s="14"/>
      <c r="E174" s="14"/>
      <c r="F174" s="14"/>
      <c r="G174" s="14"/>
      <c r="H174" s="14"/>
      <c r="I174" s="40"/>
      <c r="J174" s="15"/>
    </row>
    <row r="175" spans="1:10">
      <c r="A175" s="130" t="s">
        <v>14</v>
      </c>
      <c r="B175" s="131"/>
      <c r="C175" s="131"/>
      <c r="D175" s="131"/>
      <c r="E175" s="131"/>
      <c r="F175" s="131"/>
      <c r="G175" s="131"/>
      <c r="H175" s="131"/>
      <c r="I175" s="131"/>
      <c r="J175" s="132"/>
    </row>
    <row r="176" spans="1:10">
      <c r="A176" s="130" t="s">
        <v>15</v>
      </c>
      <c r="B176" s="131"/>
      <c r="C176" s="131"/>
      <c r="D176" s="131"/>
      <c r="E176" s="131"/>
      <c r="F176" s="131"/>
      <c r="G176" s="131"/>
      <c r="H176" s="131"/>
      <c r="I176" s="131"/>
      <c r="J176" s="132"/>
    </row>
    <row r="177" spans="1:10">
      <c r="A177" s="130" t="s">
        <v>16</v>
      </c>
      <c r="B177" s="131"/>
      <c r="C177" s="131"/>
      <c r="D177" s="131"/>
      <c r="E177" s="131"/>
      <c r="F177" s="131"/>
      <c r="G177" s="131"/>
      <c r="H177" s="131"/>
      <c r="I177" s="131"/>
      <c r="J177" s="132"/>
    </row>
    <row r="178" spans="1:10">
      <c r="A178" s="133" t="s">
        <v>17</v>
      </c>
      <c r="B178" s="134"/>
      <c r="C178" s="134"/>
      <c r="D178" s="134"/>
      <c r="E178" s="134"/>
      <c r="F178" s="134"/>
      <c r="G178" s="134"/>
      <c r="H178" s="134"/>
      <c r="I178" s="134"/>
      <c r="J178" s="135"/>
    </row>
    <row r="179" spans="1:10">
      <c r="A179" s="136" t="s">
        <v>18</v>
      </c>
      <c r="B179" s="137"/>
      <c r="C179" s="138" t="s">
        <v>19</v>
      </c>
      <c r="D179" s="139"/>
      <c r="E179" s="139"/>
      <c r="F179" s="140"/>
      <c r="G179" s="138" t="s">
        <v>20</v>
      </c>
      <c r="H179" s="141"/>
      <c r="I179" s="141"/>
      <c r="J179" s="142"/>
    </row>
    <row r="180" spans="1:10">
      <c r="A180" s="143" t="s">
        <v>21</v>
      </c>
      <c r="B180" s="144"/>
      <c r="C180" s="144"/>
      <c r="D180" s="144"/>
      <c r="E180" s="144"/>
      <c r="F180" s="144"/>
      <c r="G180" s="144"/>
      <c r="H180" s="144"/>
      <c r="I180" s="144"/>
      <c r="J180" s="145"/>
    </row>
    <row r="181" spans="1:10">
      <c r="A181" s="146" t="s">
        <v>22</v>
      </c>
      <c r="B181" s="147"/>
      <c r="C181" s="147"/>
      <c r="D181" s="147"/>
      <c r="E181" s="147"/>
      <c r="F181" s="147"/>
      <c r="G181" s="147"/>
      <c r="H181" s="147"/>
      <c r="I181" s="147"/>
      <c r="J181" s="148"/>
    </row>
    <row r="182" spans="1:10">
      <c r="A182" s="117" t="s">
        <v>23</v>
      </c>
      <c r="B182" s="118"/>
      <c r="C182" s="118"/>
      <c r="D182" s="118"/>
      <c r="E182" s="118"/>
      <c r="F182" s="118"/>
      <c r="G182" s="118"/>
      <c r="H182" s="118"/>
      <c r="I182" s="118"/>
      <c r="J182" s="119"/>
    </row>
    <row r="183" spans="1:10" ht="15.75">
      <c r="A183" s="120" t="s">
        <v>42</v>
      </c>
      <c r="B183" s="121"/>
      <c r="C183" s="121"/>
      <c r="D183" s="121"/>
      <c r="E183" s="121"/>
      <c r="F183" s="121"/>
      <c r="G183" s="121"/>
      <c r="H183" s="121"/>
      <c r="I183" s="121"/>
      <c r="J183" s="122"/>
    </row>
    <row r="184" spans="1:10">
      <c r="A184" s="123" t="s">
        <v>43</v>
      </c>
      <c r="B184" s="124"/>
      <c r="C184" s="124"/>
      <c r="D184" s="124"/>
      <c r="E184" s="124"/>
      <c r="F184" s="124"/>
      <c r="G184" s="125"/>
      <c r="H184" s="126" t="s">
        <v>24</v>
      </c>
      <c r="I184" s="127"/>
      <c r="J184" s="128"/>
    </row>
    <row r="185" spans="1:10">
      <c r="A185" s="123" t="s">
        <v>25</v>
      </c>
      <c r="B185" s="124"/>
      <c r="C185" s="124"/>
      <c r="D185" s="124"/>
      <c r="E185" s="124"/>
      <c r="F185" s="125"/>
      <c r="G185" s="53" t="s">
        <v>26</v>
      </c>
      <c r="H185" s="123" t="s">
        <v>29</v>
      </c>
      <c r="I185" s="124"/>
      <c r="J185" s="125"/>
    </row>
    <row r="186" spans="1:10">
      <c r="A186" s="126" t="s">
        <v>27</v>
      </c>
      <c r="B186" s="127"/>
      <c r="C186" s="127"/>
      <c r="D186" s="127"/>
      <c r="E186" s="128"/>
      <c r="F186" s="123" t="s">
        <v>28</v>
      </c>
      <c r="G186" s="124"/>
      <c r="H186" s="124"/>
      <c r="I186" s="124"/>
      <c r="J186" s="125"/>
    </row>
    <row r="187" spans="1:10">
      <c r="A187" s="126" t="s">
        <v>30</v>
      </c>
      <c r="B187" s="127"/>
      <c r="C187" s="127"/>
      <c r="D187" s="128"/>
      <c r="E187" s="126" t="s">
        <v>31</v>
      </c>
      <c r="F187" s="129"/>
      <c r="G187" s="126" t="s">
        <v>32</v>
      </c>
      <c r="H187" s="127"/>
      <c r="I187" s="127"/>
      <c r="J187" s="128"/>
    </row>
    <row r="188" spans="1:10" ht="24.95" customHeight="1">
      <c r="A188" s="101" t="s">
        <v>60</v>
      </c>
      <c r="B188" s="102"/>
      <c r="C188" s="102"/>
      <c r="D188" s="102"/>
      <c r="E188" s="102"/>
      <c r="F188" s="102"/>
      <c r="G188" s="102"/>
      <c r="H188" s="103"/>
      <c r="I188" s="104" t="s">
        <v>58</v>
      </c>
      <c r="J188" s="105"/>
    </row>
    <row r="189" spans="1:10" ht="15.75">
      <c r="A189" s="12"/>
      <c r="B189" s="106" t="s">
        <v>9</v>
      </c>
      <c r="C189" s="107"/>
      <c r="D189" s="107"/>
      <c r="E189" s="107"/>
      <c r="F189" s="108"/>
      <c r="G189" s="81" t="s">
        <v>44</v>
      </c>
      <c r="H189" s="82"/>
      <c r="I189" s="109" t="s">
        <v>59</v>
      </c>
      <c r="J189" s="110"/>
    </row>
    <row r="190" spans="1:10" ht="15">
      <c r="A190" s="12"/>
      <c r="B190" s="81" t="s">
        <v>1</v>
      </c>
      <c r="C190" s="83"/>
      <c r="D190" s="2">
        <v>1</v>
      </c>
      <c r="E190" s="2">
        <v>2</v>
      </c>
      <c r="F190" s="2">
        <v>3</v>
      </c>
      <c r="G190" s="111" t="s">
        <v>41</v>
      </c>
      <c r="H190" s="112"/>
      <c r="I190" s="113" t="s">
        <v>61</v>
      </c>
      <c r="J190" s="114"/>
    </row>
    <row r="191" spans="1:10" ht="15">
      <c r="A191" s="12"/>
      <c r="B191" s="94" t="s">
        <v>2</v>
      </c>
      <c r="C191" s="95"/>
      <c r="D191" s="41">
        <v>32</v>
      </c>
      <c r="E191" s="41">
        <v>27</v>
      </c>
      <c r="F191" s="41">
        <v>17</v>
      </c>
      <c r="G191" s="48"/>
      <c r="H191" s="17"/>
      <c r="I191" s="115" t="s">
        <v>62</v>
      </c>
      <c r="J191" s="116"/>
    </row>
    <row r="192" spans="1:10">
      <c r="A192" s="12"/>
      <c r="B192" s="91" t="s">
        <v>3</v>
      </c>
      <c r="C192" s="92"/>
      <c r="D192" s="42">
        <v>38.799999999999997</v>
      </c>
      <c r="E192" s="42">
        <v>39.799999999999997</v>
      </c>
      <c r="F192" s="42">
        <v>48.7</v>
      </c>
      <c r="G192" s="3"/>
      <c r="H192" s="1"/>
      <c r="I192" s="4"/>
      <c r="J192" s="13"/>
    </row>
    <row r="193" spans="1:10">
      <c r="A193" s="12"/>
      <c r="B193" s="91" t="s">
        <v>4</v>
      </c>
      <c r="C193" s="92"/>
      <c r="D193" s="42">
        <v>33.4</v>
      </c>
      <c r="E193" s="42">
        <v>32.4</v>
      </c>
      <c r="F193" s="42">
        <v>38.199999999999996</v>
      </c>
      <c r="G193" s="3"/>
      <c r="H193" s="54" t="s">
        <v>45</v>
      </c>
      <c r="I193" s="93" t="s">
        <v>52</v>
      </c>
      <c r="J193" s="93"/>
    </row>
    <row r="194" spans="1:10">
      <c r="A194" s="12"/>
      <c r="B194" s="94" t="s">
        <v>5</v>
      </c>
      <c r="C194" s="95"/>
      <c r="D194" s="42">
        <v>11</v>
      </c>
      <c r="E194" s="42">
        <v>6.2</v>
      </c>
      <c r="F194" s="42">
        <v>8.4</v>
      </c>
      <c r="G194" s="3"/>
      <c r="H194" s="96" t="s">
        <v>46</v>
      </c>
      <c r="I194" s="96"/>
      <c r="J194" s="55">
        <v>4.5</v>
      </c>
    </row>
    <row r="195" spans="1:10" ht="13.5">
      <c r="A195" s="12"/>
      <c r="B195" s="97" t="s">
        <v>6</v>
      </c>
      <c r="C195" s="98"/>
      <c r="D195" s="43">
        <f t="shared" ref="D195:F196" si="3">IF(OR(D192="",D193=""),"",D192-D193)</f>
        <v>5.3999999999999986</v>
      </c>
      <c r="E195" s="43">
        <f t="shared" si="3"/>
        <v>7.3999999999999986</v>
      </c>
      <c r="F195" s="43">
        <f t="shared" si="3"/>
        <v>10.500000000000007</v>
      </c>
      <c r="G195" s="5"/>
      <c r="H195" s="73"/>
      <c r="I195" s="6"/>
      <c r="J195" s="13"/>
    </row>
    <row r="196" spans="1:10" ht="13.5">
      <c r="A196" s="12"/>
      <c r="B196" s="97" t="s">
        <v>7</v>
      </c>
      <c r="C196" s="98"/>
      <c r="D196" s="43">
        <f t="shared" si="3"/>
        <v>22.4</v>
      </c>
      <c r="E196" s="43">
        <f t="shared" si="3"/>
        <v>26.2</v>
      </c>
      <c r="F196" s="43">
        <f t="shared" si="3"/>
        <v>29.799999999999997</v>
      </c>
      <c r="G196" s="5"/>
      <c r="H196" s="73"/>
      <c r="I196" s="7"/>
      <c r="J196" s="13"/>
    </row>
    <row r="197" spans="1:10" ht="13.5">
      <c r="A197" s="12"/>
      <c r="B197" s="99" t="s">
        <v>8</v>
      </c>
      <c r="C197" s="100"/>
      <c r="D197" s="44">
        <f>IF(D196="","",D195/D196)</f>
        <v>0.24107142857142852</v>
      </c>
      <c r="E197" s="44">
        <f>IF(E196="","",E195/E196)</f>
        <v>0.28244274809160302</v>
      </c>
      <c r="F197" s="45">
        <f>IF(F196="","",F195/F196)</f>
        <v>0.35234899328859087</v>
      </c>
      <c r="G197" s="7"/>
      <c r="H197" s="1"/>
      <c r="I197" s="1"/>
      <c r="J197" s="13"/>
    </row>
    <row r="198" spans="1:10">
      <c r="A198" s="12"/>
      <c r="B198" s="1"/>
      <c r="C198" s="1"/>
      <c r="D198" s="1"/>
      <c r="E198" s="1"/>
      <c r="F198" s="1"/>
      <c r="G198" s="1"/>
      <c r="H198" s="1"/>
      <c r="I198" s="8"/>
      <c r="J198" s="13"/>
    </row>
    <row r="199" spans="1:10" ht="13.5">
      <c r="A199" s="12"/>
      <c r="B199" s="1"/>
      <c r="C199" s="1"/>
      <c r="D199" s="1"/>
      <c r="E199" s="1"/>
      <c r="F199" s="1"/>
      <c r="G199" s="1"/>
      <c r="H199" s="77" t="s">
        <v>10</v>
      </c>
      <c r="I199" s="78"/>
      <c r="J199" s="46">
        <f>(D197+E197+F197)/3</f>
        <v>0.29195438998387413</v>
      </c>
    </row>
    <row r="200" spans="1:10">
      <c r="A200" s="12"/>
      <c r="B200" s="1"/>
      <c r="C200" s="1"/>
      <c r="D200" s="1"/>
      <c r="E200" s="1"/>
      <c r="F200" s="1"/>
      <c r="G200" s="1"/>
      <c r="H200" s="1"/>
      <c r="I200" s="8"/>
      <c r="J200" s="13"/>
    </row>
    <row r="201" spans="1:10">
      <c r="A201" s="12"/>
      <c r="B201" s="1"/>
      <c r="C201" s="1"/>
      <c r="D201" s="1"/>
      <c r="E201" s="1"/>
      <c r="F201" s="1"/>
      <c r="G201" s="1"/>
      <c r="H201" s="1"/>
      <c r="I201" s="8"/>
      <c r="J201" s="13"/>
    </row>
    <row r="202" spans="1:10" ht="13.5">
      <c r="A202" s="12"/>
      <c r="B202" s="1"/>
      <c r="C202" s="1"/>
      <c r="D202" s="1"/>
      <c r="E202" s="1"/>
      <c r="F202" s="1"/>
      <c r="G202" s="1"/>
      <c r="H202" s="77" t="s">
        <v>11</v>
      </c>
      <c r="I202" s="78"/>
      <c r="J202" s="46">
        <f>D222</f>
        <v>0.25000000000000028</v>
      </c>
    </row>
    <row r="203" spans="1:10">
      <c r="A203" s="12"/>
      <c r="B203" s="1"/>
      <c r="C203" s="1"/>
      <c r="D203" s="1"/>
      <c r="E203" s="1"/>
      <c r="F203" s="1"/>
      <c r="G203" s="1"/>
      <c r="H203" s="1"/>
      <c r="I203" s="8"/>
      <c r="J203" s="13"/>
    </row>
    <row r="204" spans="1:10">
      <c r="A204" s="12"/>
      <c r="B204" s="1"/>
      <c r="C204" s="1"/>
      <c r="D204" s="1"/>
      <c r="E204" s="1"/>
      <c r="F204" s="1"/>
      <c r="G204" s="1"/>
      <c r="H204" s="1"/>
      <c r="I204" s="8"/>
      <c r="J204" s="13"/>
    </row>
    <row r="205" spans="1:10" ht="13.5">
      <c r="A205" s="12"/>
      <c r="B205" s="1"/>
      <c r="C205" s="1"/>
      <c r="D205" s="1"/>
      <c r="E205" s="1"/>
      <c r="F205" s="1"/>
      <c r="G205" s="1"/>
      <c r="H205" s="79" t="s">
        <v>13</v>
      </c>
      <c r="I205" s="80"/>
      <c r="J205" s="46">
        <f>J199-J202</f>
        <v>4.1954389983873852E-2</v>
      </c>
    </row>
    <row r="206" spans="1:10">
      <c r="A206" s="12"/>
      <c r="B206" s="1"/>
      <c r="C206" s="1"/>
      <c r="D206" s="1"/>
      <c r="E206" s="1"/>
      <c r="F206" s="1"/>
      <c r="G206" s="1"/>
      <c r="H206" s="1"/>
      <c r="I206" s="1"/>
      <c r="J206" s="13"/>
    </row>
    <row r="207" spans="1:10">
      <c r="A207" s="12"/>
      <c r="B207" s="1"/>
      <c r="C207" s="1"/>
      <c r="D207" s="1"/>
      <c r="E207" s="1"/>
      <c r="F207" s="1"/>
      <c r="G207" s="1"/>
      <c r="H207" s="1"/>
      <c r="I207" s="1"/>
      <c r="J207" s="13"/>
    </row>
    <row r="208" spans="1:10">
      <c r="A208" s="12"/>
      <c r="B208" s="1"/>
      <c r="C208" s="1"/>
      <c r="D208" s="1"/>
      <c r="E208" s="1"/>
      <c r="F208" s="1"/>
      <c r="G208" s="1"/>
      <c r="H208" s="1"/>
      <c r="I208" s="1"/>
      <c r="J208" s="13"/>
    </row>
    <row r="209" spans="1:10">
      <c r="A209" s="12"/>
      <c r="B209" s="1"/>
      <c r="C209" s="1"/>
      <c r="D209" s="1"/>
      <c r="E209" s="1"/>
      <c r="F209" s="1"/>
      <c r="G209" s="1"/>
      <c r="H209" s="1"/>
      <c r="I209" s="1"/>
      <c r="J209" s="13"/>
    </row>
    <row r="210" spans="1:10">
      <c r="A210" s="12"/>
      <c r="B210" s="1"/>
      <c r="C210" s="1"/>
      <c r="D210" s="1"/>
      <c r="E210" s="1"/>
      <c r="F210" s="1"/>
      <c r="G210" s="1"/>
      <c r="H210" s="1"/>
      <c r="I210" s="1"/>
      <c r="J210" s="13"/>
    </row>
    <row r="211" spans="1:10">
      <c r="A211" s="12"/>
      <c r="B211" s="1"/>
      <c r="C211" s="1"/>
      <c r="D211" s="1"/>
      <c r="E211" s="1"/>
      <c r="F211" s="1"/>
      <c r="G211" s="9"/>
      <c r="H211" s="1"/>
      <c r="I211" s="1"/>
      <c r="J211" s="13"/>
    </row>
    <row r="212" spans="1:10">
      <c r="A212" s="12"/>
      <c r="B212" s="1"/>
      <c r="C212" s="1"/>
      <c r="D212" s="1"/>
      <c r="E212" s="1"/>
      <c r="F212" s="1"/>
      <c r="G212" s="1"/>
      <c r="H212" s="1"/>
      <c r="I212" s="1"/>
      <c r="J212" s="13"/>
    </row>
    <row r="213" spans="1:10">
      <c r="A213" s="12"/>
      <c r="B213" s="1"/>
      <c r="C213" s="1"/>
      <c r="D213" s="1"/>
      <c r="E213" s="1"/>
      <c r="F213" s="1"/>
      <c r="G213" s="1"/>
      <c r="H213" s="1"/>
      <c r="I213" s="1"/>
      <c r="J213" s="13"/>
    </row>
    <row r="214" spans="1:10">
      <c r="A214" s="12"/>
      <c r="B214" s="1"/>
      <c r="C214" s="1"/>
      <c r="D214" s="1"/>
      <c r="E214" s="1"/>
      <c r="F214" s="1"/>
      <c r="G214" s="1"/>
      <c r="H214" s="1"/>
      <c r="I214" s="1"/>
      <c r="J214" s="13"/>
    </row>
    <row r="215" spans="1:10">
      <c r="A215" s="12"/>
      <c r="B215" s="81" t="s">
        <v>12</v>
      </c>
      <c r="C215" s="82"/>
      <c r="D215" s="82"/>
      <c r="E215" s="83"/>
      <c r="F215" s="1"/>
      <c r="G215" s="1"/>
      <c r="H215" s="20"/>
      <c r="I215" s="16"/>
      <c r="J215" s="13"/>
    </row>
    <row r="216" spans="1:10">
      <c r="A216" s="12"/>
      <c r="B216" s="81" t="s">
        <v>1</v>
      </c>
      <c r="C216" s="83"/>
      <c r="D216" s="35">
        <v>1</v>
      </c>
      <c r="E216" s="2"/>
      <c r="F216" s="19"/>
      <c r="G216" s="19"/>
      <c r="H216" s="20"/>
      <c r="I216" s="16"/>
      <c r="J216" s="13"/>
    </row>
    <row r="217" spans="1:10">
      <c r="A217" s="12"/>
      <c r="B217" s="84" t="s">
        <v>3</v>
      </c>
      <c r="C217" s="85"/>
      <c r="D217" s="42">
        <v>14.8</v>
      </c>
      <c r="E217" s="24"/>
      <c r="F217" s="17"/>
      <c r="G217" s="17"/>
      <c r="H217" s="1"/>
      <c r="I217" s="1"/>
      <c r="J217" s="13"/>
    </row>
    <row r="218" spans="1:10">
      <c r="A218" s="12"/>
      <c r="B218" s="51" t="s">
        <v>4</v>
      </c>
      <c r="C218" s="52"/>
      <c r="D218" s="42">
        <v>13.6</v>
      </c>
      <c r="E218" s="24"/>
      <c r="F218" s="18"/>
      <c r="G218" s="18"/>
      <c r="H218" s="1"/>
      <c r="I218" s="1"/>
      <c r="J218" s="13"/>
    </row>
    <row r="219" spans="1:10">
      <c r="A219" s="12"/>
      <c r="B219" s="86" t="s">
        <v>5</v>
      </c>
      <c r="C219" s="87"/>
      <c r="D219" s="42">
        <v>8.8000000000000007</v>
      </c>
      <c r="E219" s="24"/>
      <c r="F219" s="4"/>
      <c r="G219" s="4"/>
      <c r="H219" s="1"/>
      <c r="I219" s="1"/>
      <c r="J219" s="13"/>
    </row>
    <row r="220" spans="1:10" ht="13.5">
      <c r="A220" s="12"/>
      <c r="B220" s="79" t="s">
        <v>6</v>
      </c>
      <c r="C220" s="80"/>
      <c r="D220" s="47">
        <f>IF(OR(D217="",D218=""),"",D217-D218)</f>
        <v>1.2000000000000011</v>
      </c>
      <c r="E220" s="25"/>
      <c r="F220" s="4"/>
      <c r="G220" s="4"/>
      <c r="H220" s="1"/>
      <c r="I220" s="1"/>
      <c r="J220" s="13"/>
    </row>
    <row r="221" spans="1:10" ht="13.5">
      <c r="A221" s="12"/>
      <c r="B221" s="36" t="s">
        <v>7</v>
      </c>
      <c r="C221" s="37"/>
      <c r="D221" s="47">
        <f>IF(OR(D218="",D219=""),"",D218-D219)</f>
        <v>4.7999999999999989</v>
      </c>
      <c r="E221" s="25"/>
      <c r="F221" s="4"/>
      <c r="G221" s="4"/>
      <c r="H221" s="1" t="s">
        <v>0</v>
      </c>
      <c r="I221" s="1"/>
      <c r="J221" s="13"/>
    </row>
    <row r="222" spans="1:10" ht="13.5">
      <c r="A222" s="12"/>
      <c r="B222" s="38" t="s">
        <v>8</v>
      </c>
      <c r="C222" s="39"/>
      <c r="D222" s="44">
        <f>IF(D221="","",D220/D221)</f>
        <v>0.25000000000000028</v>
      </c>
      <c r="E222" s="23"/>
      <c r="F222" s="10"/>
      <c r="G222" s="10"/>
      <c r="H222" s="1"/>
      <c r="I222" s="1"/>
      <c r="J222" s="13"/>
    </row>
    <row r="223" spans="1:10" ht="13.5">
      <c r="A223" s="12"/>
      <c r="B223" s="1"/>
      <c r="C223" s="1"/>
      <c r="D223" s="1"/>
      <c r="E223" s="1"/>
      <c r="F223" s="10"/>
      <c r="G223" s="10"/>
      <c r="H223" s="1"/>
      <c r="I223" s="1"/>
      <c r="J223" s="50"/>
    </row>
    <row r="224" spans="1:10" ht="13.5">
      <c r="A224" s="12"/>
      <c r="B224" s="1"/>
      <c r="C224" s="1"/>
      <c r="D224" s="1"/>
      <c r="E224" s="1"/>
      <c r="F224" s="7"/>
      <c r="G224" s="7"/>
      <c r="H224" s="1"/>
      <c r="I224" s="1"/>
      <c r="J224" s="50"/>
    </row>
    <row r="225" spans="1:10" ht="13.5">
      <c r="A225" s="12"/>
      <c r="B225" s="11"/>
      <c r="C225" s="1"/>
      <c r="D225" s="7"/>
      <c r="E225" s="7"/>
      <c r="F225" s="7"/>
      <c r="G225" s="7"/>
      <c r="H225" s="1"/>
      <c r="I225" s="1"/>
      <c r="J225" s="50"/>
    </row>
    <row r="226" spans="1:10" ht="15.75">
      <c r="A226" s="56"/>
      <c r="B226" s="26"/>
      <c r="C226" s="27"/>
      <c r="D226" s="27"/>
      <c r="E226" s="27"/>
      <c r="F226" s="7"/>
      <c r="G226" s="7"/>
      <c r="H226" s="1"/>
      <c r="I226" s="1"/>
      <c r="J226" s="13"/>
    </row>
    <row r="227" spans="1:10">
      <c r="A227" s="28" t="s">
        <v>33</v>
      </c>
      <c r="B227" s="1"/>
      <c r="C227" s="1"/>
      <c r="D227" s="1"/>
      <c r="E227" s="1"/>
      <c r="F227" s="1"/>
      <c r="G227" s="1"/>
      <c r="H227" s="1"/>
      <c r="I227" s="1"/>
      <c r="J227" s="13"/>
    </row>
    <row r="228" spans="1:10">
      <c r="A228" s="12"/>
      <c r="B228" s="29"/>
      <c r="C228" s="29"/>
      <c r="D228" s="29"/>
      <c r="E228" s="16"/>
      <c r="F228" s="16"/>
      <c r="G228" s="16"/>
      <c r="H228" s="16"/>
      <c r="I228" s="16"/>
      <c r="J228" s="13"/>
    </row>
    <row r="229" spans="1:10">
      <c r="A229" s="30" t="s">
        <v>34</v>
      </c>
      <c r="B229" s="29"/>
      <c r="C229" s="29"/>
      <c r="D229" s="29"/>
      <c r="E229" s="1"/>
      <c r="F229" s="1"/>
      <c r="G229" s="88" t="s">
        <v>40</v>
      </c>
      <c r="H229" s="89"/>
      <c r="I229" s="89"/>
      <c r="J229" s="90"/>
    </row>
    <row r="230" spans="1:10">
      <c r="A230" s="31" t="s">
        <v>35</v>
      </c>
      <c r="B230" s="49"/>
      <c r="C230" s="49"/>
      <c r="D230" s="49"/>
      <c r="E230" s="1"/>
      <c r="F230" s="22"/>
      <c r="G230" s="75" t="s">
        <v>36</v>
      </c>
      <c r="H230" s="75"/>
      <c r="I230" s="75"/>
      <c r="J230" s="76"/>
    </row>
    <row r="231" spans="1:10">
      <c r="A231" s="21" t="s">
        <v>37</v>
      </c>
      <c r="B231" s="9"/>
      <c r="C231" s="49"/>
      <c r="D231" s="49"/>
      <c r="E231" s="1"/>
      <c r="F231" s="1"/>
      <c r="G231" s="75" t="s">
        <v>38</v>
      </c>
      <c r="H231" s="75"/>
      <c r="I231" s="75"/>
      <c r="J231" s="76"/>
    </row>
    <row r="232" spans="1:10" ht="15.75">
      <c r="A232" s="32"/>
      <c r="B232" s="33"/>
      <c r="C232" s="34" t="s">
        <v>39</v>
      </c>
      <c r="D232" s="14"/>
      <c r="E232" s="14"/>
      <c r="F232" s="14"/>
      <c r="G232" s="14"/>
      <c r="H232" s="14"/>
      <c r="I232" s="40"/>
      <c r="J232" s="15"/>
    </row>
    <row r="233" spans="1:10">
      <c r="A233" s="130" t="s">
        <v>14</v>
      </c>
      <c r="B233" s="131"/>
      <c r="C233" s="131"/>
      <c r="D233" s="131"/>
      <c r="E233" s="131"/>
      <c r="F233" s="131"/>
      <c r="G233" s="131"/>
      <c r="H233" s="131"/>
      <c r="I233" s="131"/>
      <c r="J233" s="132"/>
    </row>
    <row r="234" spans="1:10">
      <c r="A234" s="130" t="s">
        <v>15</v>
      </c>
      <c r="B234" s="131"/>
      <c r="C234" s="131"/>
      <c r="D234" s="131"/>
      <c r="E234" s="131"/>
      <c r="F234" s="131"/>
      <c r="G234" s="131"/>
      <c r="H234" s="131"/>
      <c r="I234" s="131"/>
      <c r="J234" s="132"/>
    </row>
    <row r="235" spans="1:10">
      <c r="A235" s="130" t="s">
        <v>16</v>
      </c>
      <c r="B235" s="131"/>
      <c r="C235" s="131"/>
      <c r="D235" s="131"/>
      <c r="E235" s="131"/>
      <c r="F235" s="131"/>
      <c r="G235" s="131"/>
      <c r="H235" s="131"/>
      <c r="I235" s="131"/>
      <c r="J235" s="132"/>
    </row>
    <row r="236" spans="1:10">
      <c r="A236" s="133" t="s">
        <v>17</v>
      </c>
      <c r="B236" s="134"/>
      <c r="C236" s="134"/>
      <c r="D236" s="134"/>
      <c r="E236" s="134"/>
      <c r="F236" s="134"/>
      <c r="G236" s="134"/>
      <c r="H236" s="134"/>
      <c r="I236" s="134"/>
      <c r="J236" s="135"/>
    </row>
    <row r="237" spans="1:10">
      <c r="A237" s="136" t="s">
        <v>18</v>
      </c>
      <c r="B237" s="137"/>
      <c r="C237" s="138" t="s">
        <v>19</v>
      </c>
      <c r="D237" s="139"/>
      <c r="E237" s="139"/>
      <c r="F237" s="140"/>
      <c r="G237" s="138" t="s">
        <v>20</v>
      </c>
      <c r="H237" s="141"/>
      <c r="I237" s="141"/>
      <c r="J237" s="142"/>
    </row>
    <row r="238" spans="1:10">
      <c r="A238" s="143" t="s">
        <v>21</v>
      </c>
      <c r="B238" s="144"/>
      <c r="C238" s="144"/>
      <c r="D238" s="144"/>
      <c r="E238" s="144"/>
      <c r="F238" s="144"/>
      <c r="G238" s="144"/>
      <c r="H238" s="144"/>
      <c r="I238" s="144"/>
      <c r="J238" s="145"/>
    </row>
    <row r="239" spans="1:10">
      <c r="A239" s="146" t="s">
        <v>22</v>
      </c>
      <c r="B239" s="147"/>
      <c r="C239" s="147"/>
      <c r="D239" s="147"/>
      <c r="E239" s="147"/>
      <c r="F239" s="147"/>
      <c r="G239" s="147"/>
      <c r="H239" s="147"/>
      <c r="I239" s="147"/>
      <c r="J239" s="148"/>
    </row>
    <row r="240" spans="1:10">
      <c r="A240" s="117" t="s">
        <v>23</v>
      </c>
      <c r="B240" s="118"/>
      <c r="C240" s="118"/>
      <c r="D240" s="118"/>
      <c r="E240" s="118"/>
      <c r="F240" s="118"/>
      <c r="G240" s="118"/>
      <c r="H240" s="118"/>
      <c r="I240" s="118"/>
      <c r="J240" s="119"/>
    </row>
    <row r="241" spans="1:10" ht="15.75">
      <c r="A241" s="120" t="s">
        <v>42</v>
      </c>
      <c r="B241" s="121"/>
      <c r="C241" s="121"/>
      <c r="D241" s="121"/>
      <c r="E241" s="121"/>
      <c r="F241" s="121"/>
      <c r="G241" s="121"/>
      <c r="H241" s="121"/>
      <c r="I241" s="121"/>
      <c r="J241" s="122"/>
    </row>
    <row r="242" spans="1:10">
      <c r="A242" s="123" t="s">
        <v>43</v>
      </c>
      <c r="B242" s="124"/>
      <c r="C242" s="124"/>
      <c r="D242" s="124"/>
      <c r="E242" s="124"/>
      <c r="F242" s="124"/>
      <c r="G242" s="125"/>
      <c r="H242" s="126" t="s">
        <v>24</v>
      </c>
      <c r="I242" s="127"/>
      <c r="J242" s="128"/>
    </row>
    <row r="243" spans="1:10">
      <c r="A243" s="123" t="s">
        <v>25</v>
      </c>
      <c r="B243" s="124"/>
      <c r="C243" s="124"/>
      <c r="D243" s="124"/>
      <c r="E243" s="124"/>
      <c r="F243" s="125"/>
      <c r="G243" s="53" t="s">
        <v>26</v>
      </c>
      <c r="H243" s="123" t="s">
        <v>29</v>
      </c>
      <c r="I243" s="124"/>
      <c r="J243" s="125"/>
    </row>
    <row r="244" spans="1:10">
      <c r="A244" s="126" t="s">
        <v>27</v>
      </c>
      <c r="B244" s="127"/>
      <c r="C244" s="127"/>
      <c r="D244" s="127"/>
      <c r="E244" s="128"/>
      <c r="F244" s="123" t="s">
        <v>28</v>
      </c>
      <c r="G244" s="124"/>
      <c r="H244" s="124"/>
      <c r="I244" s="124"/>
      <c r="J244" s="125"/>
    </row>
    <row r="245" spans="1:10">
      <c r="A245" s="126" t="s">
        <v>30</v>
      </c>
      <c r="B245" s="127"/>
      <c r="C245" s="127"/>
      <c r="D245" s="128"/>
      <c r="E245" s="126" t="s">
        <v>31</v>
      </c>
      <c r="F245" s="129"/>
      <c r="G245" s="126" t="s">
        <v>32</v>
      </c>
      <c r="H245" s="127"/>
      <c r="I245" s="127"/>
      <c r="J245" s="128"/>
    </row>
    <row r="246" spans="1:10" ht="24.95" customHeight="1">
      <c r="A246" s="101" t="s">
        <v>60</v>
      </c>
      <c r="B246" s="102"/>
      <c r="C246" s="102"/>
      <c r="D246" s="102"/>
      <c r="E246" s="102"/>
      <c r="F246" s="102"/>
      <c r="G246" s="102"/>
      <c r="H246" s="103"/>
      <c r="I246" s="104" t="s">
        <v>58</v>
      </c>
      <c r="J246" s="105"/>
    </row>
    <row r="247" spans="1:10" ht="15.75">
      <c r="A247" s="12"/>
      <c r="B247" s="106" t="s">
        <v>9</v>
      </c>
      <c r="C247" s="107"/>
      <c r="D247" s="107"/>
      <c r="E247" s="107"/>
      <c r="F247" s="108"/>
      <c r="G247" s="81" t="s">
        <v>44</v>
      </c>
      <c r="H247" s="82"/>
      <c r="I247" s="109" t="s">
        <v>59</v>
      </c>
      <c r="J247" s="110"/>
    </row>
    <row r="248" spans="1:10" ht="15">
      <c r="A248" s="12"/>
      <c r="B248" s="81" t="s">
        <v>1</v>
      </c>
      <c r="C248" s="83"/>
      <c r="D248" s="2">
        <v>1</v>
      </c>
      <c r="E248" s="2">
        <v>2</v>
      </c>
      <c r="F248" s="2">
        <v>3</v>
      </c>
      <c r="G248" s="111" t="s">
        <v>41</v>
      </c>
      <c r="H248" s="112"/>
      <c r="I248" s="113" t="s">
        <v>61</v>
      </c>
      <c r="J248" s="114"/>
    </row>
    <row r="249" spans="1:10" ht="15">
      <c r="A249" s="12"/>
      <c r="B249" s="94" t="s">
        <v>2</v>
      </c>
      <c r="C249" s="95"/>
      <c r="D249" s="41">
        <v>36</v>
      </c>
      <c r="E249" s="41">
        <v>25</v>
      </c>
      <c r="F249" s="41">
        <v>16</v>
      </c>
      <c r="G249" s="48"/>
      <c r="H249" s="17"/>
      <c r="I249" s="115" t="s">
        <v>62</v>
      </c>
      <c r="J249" s="116"/>
    </row>
    <row r="250" spans="1:10">
      <c r="A250" s="12"/>
      <c r="B250" s="91" t="s">
        <v>3</v>
      </c>
      <c r="C250" s="92"/>
      <c r="D250" s="42">
        <v>20.9</v>
      </c>
      <c r="E250" s="42">
        <v>27.599999999999998</v>
      </c>
      <c r="F250" s="42">
        <v>36.5</v>
      </c>
      <c r="G250" s="3"/>
      <c r="H250" s="1"/>
      <c r="I250" s="4"/>
      <c r="J250" s="13"/>
    </row>
    <row r="251" spans="1:10">
      <c r="A251" s="12"/>
      <c r="B251" s="91" t="s">
        <v>4</v>
      </c>
      <c r="C251" s="92"/>
      <c r="D251" s="42">
        <v>19.2</v>
      </c>
      <c r="E251" s="42">
        <v>23.5</v>
      </c>
      <c r="F251" s="42">
        <v>30.099999999999998</v>
      </c>
      <c r="G251" s="3"/>
      <c r="H251" s="54" t="s">
        <v>45</v>
      </c>
      <c r="I251" s="93" t="s">
        <v>54</v>
      </c>
      <c r="J251" s="93"/>
    </row>
    <row r="252" spans="1:10">
      <c r="A252" s="12"/>
      <c r="B252" s="94" t="s">
        <v>5</v>
      </c>
      <c r="C252" s="95"/>
      <c r="D252" s="42">
        <v>8.6999999999999993</v>
      </c>
      <c r="E252" s="42">
        <v>8.5</v>
      </c>
      <c r="F252" s="42">
        <v>10.5</v>
      </c>
      <c r="G252" s="3"/>
      <c r="H252" s="96" t="s">
        <v>46</v>
      </c>
      <c r="I252" s="96"/>
      <c r="J252" s="55">
        <v>5.7</v>
      </c>
    </row>
    <row r="253" spans="1:10" ht="13.5">
      <c r="A253" s="12"/>
      <c r="B253" s="97" t="s">
        <v>6</v>
      </c>
      <c r="C253" s="98"/>
      <c r="D253" s="43">
        <f t="shared" ref="D253:F254" si="4">IF(OR(D250="",D251=""),"",D250-D251)</f>
        <v>1.6999999999999993</v>
      </c>
      <c r="E253" s="43">
        <f t="shared" si="4"/>
        <v>4.0999999999999979</v>
      </c>
      <c r="F253" s="43">
        <f t="shared" si="4"/>
        <v>6.4000000000000021</v>
      </c>
      <c r="G253" s="72"/>
      <c r="H253" s="1"/>
      <c r="I253" s="6"/>
      <c r="J253" s="13"/>
    </row>
    <row r="254" spans="1:10" ht="13.5">
      <c r="A254" s="12"/>
      <c r="B254" s="97" t="s">
        <v>7</v>
      </c>
      <c r="C254" s="98"/>
      <c r="D254" s="43">
        <f t="shared" si="4"/>
        <v>10.5</v>
      </c>
      <c r="E254" s="43">
        <f t="shared" si="4"/>
        <v>15</v>
      </c>
      <c r="F254" s="43">
        <f t="shared" si="4"/>
        <v>19.599999999999998</v>
      </c>
      <c r="G254" s="72"/>
      <c r="H254" s="1"/>
      <c r="I254" s="7"/>
      <c r="J254" s="13"/>
    </row>
    <row r="255" spans="1:10" ht="13.5">
      <c r="A255" s="12"/>
      <c r="B255" s="99" t="s">
        <v>8</v>
      </c>
      <c r="C255" s="100"/>
      <c r="D255" s="44">
        <f>IF(D254="","",D253/D254)</f>
        <v>0.16190476190476183</v>
      </c>
      <c r="E255" s="44">
        <f>IF(E254="","",E253/E254)</f>
        <v>0.27333333333333321</v>
      </c>
      <c r="F255" s="45">
        <f>IF(F254="","",F253/F254)</f>
        <v>0.3265306122448981</v>
      </c>
      <c r="G255" s="7"/>
      <c r="H255" s="1"/>
      <c r="I255" s="1"/>
      <c r="J255" s="13"/>
    </row>
    <row r="256" spans="1:10">
      <c r="A256" s="12"/>
      <c r="B256" s="1"/>
      <c r="C256" s="1"/>
      <c r="D256" s="1"/>
      <c r="E256" s="1"/>
      <c r="F256" s="1"/>
      <c r="G256" s="1"/>
      <c r="H256" s="1"/>
      <c r="I256" s="8"/>
      <c r="J256" s="13"/>
    </row>
    <row r="257" spans="1:10" ht="13.5">
      <c r="A257" s="12"/>
      <c r="B257" s="1"/>
      <c r="C257" s="1"/>
      <c r="D257" s="1"/>
      <c r="E257" s="1"/>
      <c r="F257" s="1"/>
      <c r="G257" s="1"/>
      <c r="H257" s="77" t="s">
        <v>10</v>
      </c>
      <c r="I257" s="78"/>
      <c r="J257" s="46">
        <f>(D255+E255+F255)/3</f>
        <v>0.25392290249433103</v>
      </c>
    </row>
    <row r="258" spans="1:10">
      <c r="A258" s="12"/>
      <c r="B258" s="1"/>
      <c r="C258" s="1"/>
      <c r="D258" s="1"/>
      <c r="E258" s="1"/>
      <c r="F258" s="1"/>
      <c r="G258" s="1"/>
      <c r="H258" s="1"/>
      <c r="I258" s="8"/>
      <c r="J258" s="13"/>
    </row>
    <row r="259" spans="1:10">
      <c r="A259" s="12"/>
      <c r="B259" s="1"/>
      <c r="C259" s="1"/>
      <c r="D259" s="1"/>
      <c r="E259" s="1"/>
      <c r="F259" s="1"/>
      <c r="G259" s="1"/>
      <c r="H259" s="1"/>
      <c r="I259" s="8"/>
      <c r="J259" s="13"/>
    </row>
    <row r="260" spans="1:10" ht="13.5">
      <c r="A260" s="12"/>
      <c r="B260" s="1"/>
      <c r="C260" s="1"/>
      <c r="D260" s="1"/>
      <c r="E260" s="1"/>
      <c r="F260" s="1"/>
      <c r="G260" s="1"/>
      <c r="H260" s="77" t="s">
        <v>11</v>
      </c>
      <c r="I260" s="78"/>
      <c r="J260" s="46">
        <f>D280</f>
        <v>0.2333333333333337</v>
      </c>
    </row>
    <row r="261" spans="1:10">
      <c r="A261" s="12"/>
      <c r="B261" s="1"/>
      <c r="C261" s="1"/>
      <c r="D261" s="1"/>
      <c r="E261" s="1"/>
      <c r="F261" s="1"/>
      <c r="G261" s="1"/>
      <c r="H261" s="1"/>
      <c r="I261" s="8"/>
      <c r="J261" s="13"/>
    </row>
    <row r="262" spans="1:10">
      <c r="A262" s="12"/>
      <c r="B262" s="1"/>
      <c r="C262" s="1"/>
      <c r="D262" s="1"/>
      <c r="E262" s="1"/>
      <c r="F262" s="1"/>
      <c r="G262" s="1"/>
      <c r="H262" s="1"/>
      <c r="I262" s="8"/>
      <c r="J262" s="13"/>
    </row>
    <row r="263" spans="1:10" ht="13.5">
      <c r="A263" s="12"/>
      <c r="B263" s="1"/>
      <c r="C263" s="1"/>
      <c r="D263" s="1"/>
      <c r="E263" s="1"/>
      <c r="F263" s="1"/>
      <c r="G263" s="1"/>
      <c r="H263" s="79" t="s">
        <v>13</v>
      </c>
      <c r="I263" s="80"/>
      <c r="J263" s="46">
        <f>J257-J260</f>
        <v>2.0589569160997329E-2</v>
      </c>
    </row>
    <row r="264" spans="1:10">
      <c r="A264" s="12"/>
      <c r="B264" s="1"/>
      <c r="C264" s="1"/>
      <c r="D264" s="1"/>
      <c r="E264" s="1"/>
      <c r="F264" s="1"/>
      <c r="G264" s="1"/>
      <c r="H264" s="1"/>
      <c r="I264" s="1"/>
      <c r="J264" s="13"/>
    </row>
    <row r="265" spans="1:10">
      <c r="A265" s="12"/>
      <c r="B265" s="1"/>
      <c r="C265" s="1"/>
      <c r="D265" s="1"/>
      <c r="E265" s="1"/>
      <c r="F265" s="1"/>
      <c r="G265" s="1"/>
      <c r="H265" s="1"/>
      <c r="I265" s="1"/>
      <c r="J265" s="13"/>
    </row>
    <row r="266" spans="1:10">
      <c r="A266" s="12"/>
      <c r="B266" s="1"/>
      <c r="C266" s="1"/>
      <c r="D266" s="1"/>
      <c r="E266" s="1"/>
      <c r="F266" s="1"/>
      <c r="G266" s="1"/>
      <c r="H266" s="1"/>
      <c r="I266" s="1"/>
      <c r="J266" s="13"/>
    </row>
    <row r="267" spans="1:10">
      <c r="A267" s="12"/>
      <c r="B267" s="1"/>
      <c r="C267" s="1"/>
      <c r="D267" s="1"/>
      <c r="E267" s="1"/>
      <c r="F267" s="1"/>
      <c r="G267" s="1"/>
      <c r="H267" s="1"/>
      <c r="I267" s="1"/>
      <c r="J267" s="13"/>
    </row>
    <row r="268" spans="1:10">
      <c r="A268" s="12"/>
      <c r="B268" s="1"/>
      <c r="C268" s="1"/>
      <c r="D268" s="1"/>
      <c r="E268" s="1"/>
      <c r="F268" s="1"/>
      <c r="G268" s="1"/>
      <c r="H268" s="1"/>
      <c r="I268" s="1"/>
      <c r="J268" s="13"/>
    </row>
    <row r="269" spans="1:10">
      <c r="A269" s="12"/>
      <c r="B269" s="1"/>
      <c r="C269" s="1"/>
      <c r="D269" s="1"/>
      <c r="E269" s="1"/>
      <c r="F269" s="1"/>
      <c r="G269" s="9"/>
      <c r="H269" s="1"/>
      <c r="I269" s="1"/>
      <c r="J269" s="13"/>
    </row>
    <row r="270" spans="1:10">
      <c r="A270" s="12"/>
      <c r="B270" s="1"/>
      <c r="C270" s="1"/>
      <c r="D270" s="1"/>
      <c r="E270" s="1"/>
      <c r="F270" s="1"/>
      <c r="G270" s="1"/>
      <c r="H270" s="1"/>
      <c r="I270" s="1"/>
      <c r="J270" s="13"/>
    </row>
    <row r="271" spans="1:10">
      <c r="A271" s="12"/>
      <c r="B271" s="1"/>
      <c r="C271" s="1"/>
      <c r="D271" s="1"/>
      <c r="E271" s="1"/>
      <c r="F271" s="1"/>
      <c r="G271" s="1"/>
      <c r="H271" s="1"/>
      <c r="I271" s="1"/>
      <c r="J271" s="13"/>
    </row>
    <row r="272" spans="1:10">
      <c r="A272" s="12"/>
      <c r="B272" s="1"/>
      <c r="C272" s="1"/>
      <c r="D272" s="1"/>
      <c r="E272" s="1"/>
      <c r="F272" s="1"/>
      <c r="G272" s="1"/>
      <c r="H272" s="1"/>
      <c r="I272" s="1"/>
      <c r="J272" s="13"/>
    </row>
    <row r="273" spans="1:11">
      <c r="A273" s="12"/>
      <c r="B273" s="81" t="s">
        <v>12</v>
      </c>
      <c r="C273" s="82"/>
      <c r="D273" s="82"/>
      <c r="E273" s="83"/>
      <c r="F273" s="1"/>
      <c r="G273" s="1"/>
      <c r="H273" s="20"/>
      <c r="I273" s="16"/>
      <c r="J273" s="13"/>
    </row>
    <row r="274" spans="1:11">
      <c r="A274" s="12"/>
      <c r="B274" s="81" t="s">
        <v>1</v>
      </c>
      <c r="C274" s="83"/>
      <c r="D274" s="35">
        <v>1</v>
      </c>
      <c r="E274" s="2"/>
      <c r="F274" s="19"/>
      <c r="G274" s="19"/>
      <c r="H274" s="20"/>
      <c r="I274" s="16"/>
      <c r="J274" s="13"/>
    </row>
    <row r="275" spans="1:11">
      <c r="A275" s="12"/>
      <c r="B275" s="84" t="s">
        <v>3</v>
      </c>
      <c r="C275" s="85"/>
      <c r="D275" s="42">
        <v>16.100000000000001</v>
      </c>
      <c r="E275" s="24"/>
      <c r="F275" s="17"/>
      <c r="G275" s="17"/>
      <c r="H275" s="1"/>
      <c r="I275" s="1"/>
      <c r="J275" s="13"/>
    </row>
    <row r="276" spans="1:11">
      <c r="A276" s="12"/>
      <c r="B276" s="51" t="s">
        <v>4</v>
      </c>
      <c r="C276" s="52"/>
      <c r="D276" s="42">
        <v>14.7</v>
      </c>
      <c r="E276" s="24"/>
      <c r="F276" s="18"/>
      <c r="G276" s="18"/>
      <c r="H276" s="1"/>
      <c r="I276" s="1"/>
      <c r="J276" s="13"/>
    </row>
    <row r="277" spans="1:11">
      <c r="A277" s="12"/>
      <c r="B277" s="86" t="s">
        <v>5</v>
      </c>
      <c r="C277" s="87"/>
      <c r="D277" s="42">
        <v>8.6999999999999993</v>
      </c>
      <c r="E277" s="24"/>
      <c r="F277" s="4"/>
      <c r="G277" s="4"/>
      <c r="H277" s="1"/>
      <c r="I277" s="1"/>
      <c r="J277" s="13"/>
    </row>
    <row r="278" spans="1:11" ht="13.5">
      <c r="A278" s="12"/>
      <c r="B278" s="79" t="s">
        <v>6</v>
      </c>
      <c r="C278" s="80"/>
      <c r="D278" s="47">
        <f>IF(OR(D275="",D276=""),"",D275-D276)</f>
        <v>1.4000000000000021</v>
      </c>
      <c r="E278" s="25"/>
      <c r="F278" s="4"/>
      <c r="G278" s="4"/>
      <c r="H278" s="1"/>
      <c r="I278" s="1"/>
      <c r="J278" s="13"/>
    </row>
    <row r="279" spans="1:11" ht="13.5">
      <c r="A279" s="12"/>
      <c r="B279" s="36" t="s">
        <v>7</v>
      </c>
      <c r="C279" s="37"/>
      <c r="D279" s="47">
        <f>IF(OR(D276="",D277=""),"",D276-D277)</f>
        <v>6</v>
      </c>
      <c r="E279" s="25"/>
      <c r="F279" s="4"/>
      <c r="G279" s="4"/>
      <c r="H279" s="1" t="s">
        <v>0</v>
      </c>
      <c r="I279" s="1"/>
      <c r="J279" s="13"/>
    </row>
    <row r="280" spans="1:11" ht="13.5">
      <c r="A280" s="12"/>
      <c r="B280" s="38" t="s">
        <v>8</v>
      </c>
      <c r="C280" s="39"/>
      <c r="D280" s="44">
        <f>IF(D279="","",D278/D279)</f>
        <v>0.2333333333333337</v>
      </c>
      <c r="E280" s="23"/>
      <c r="F280" s="10"/>
      <c r="G280" s="10"/>
      <c r="H280" s="1"/>
      <c r="I280" s="1"/>
      <c r="J280" s="13"/>
    </row>
    <row r="281" spans="1:11" ht="13.5">
      <c r="A281" s="12"/>
      <c r="B281" s="1"/>
      <c r="C281" s="1"/>
      <c r="D281" s="1"/>
      <c r="E281" s="1"/>
      <c r="F281" s="10"/>
      <c r="G281" s="10"/>
      <c r="H281" s="1"/>
      <c r="I281" s="1"/>
      <c r="J281" s="50"/>
    </row>
    <row r="282" spans="1:11" ht="13.5">
      <c r="A282" s="12"/>
      <c r="B282" s="1"/>
      <c r="C282" s="1"/>
      <c r="D282" s="1"/>
      <c r="E282" s="1"/>
      <c r="F282" s="7"/>
      <c r="G282" s="7"/>
      <c r="H282" s="1"/>
      <c r="I282" s="1"/>
      <c r="J282" s="50"/>
    </row>
    <row r="283" spans="1:11" ht="13.5">
      <c r="A283" s="12"/>
      <c r="B283" s="11"/>
      <c r="C283" s="1"/>
      <c r="D283" s="7"/>
      <c r="E283" s="7"/>
      <c r="F283" s="7"/>
      <c r="G283" s="7"/>
      <c r="H283" s="1"/>
      <c r="I283" s="1"/>
      <c r="J283" s="50"/>
      <c r="K283" s="65"/>
    </row>
    <row r="284" spans="1:11" ht="15.75">
      <c r="A284" s="56"/>
      <c r="B284" s="26"/>
      <c r="C284" s="27"/>
      <c r="D284" s="27"/>
      <c r="E284" s="27"/>
      <c r="F284" s="7"/>
      <c r="G284" s="7"/>
      <c r="H284" s="1"/>
      <c r="I284" s="1"/>
      <c r="J284" s="13"/>
    </row>
    <row r="285" spans="1:11">
      <c r="A285" s="28" t="s">
        <v>33</v>
      </c>
      <c r="B285" s="1"/>
      <c r="C285" s="1"/>
      <c r="D285" s="1"/>
      <c r="E285" s="1"/>
      <c r="F285" s="1"/>
      <c r="G285" s="1"/>
      <c r="H285" s="1"/>
      <c r="I285" s="1"/>
      <c r="J285" s="13"/>
    </row>
    <row r="286" spans="1:11">
      <c r="A286" s="12"/>
      <c r="B286" s="29"/>
      <c r="C286" s="29"/>
      <c r="D286" s="29"/>
      <c r="E286" s="16"/>
      <c r="F286" s="16"/>
      <c r="G286" s="16"/>
      <c r="H286" s="16"/>
      <c r="I286" s="16"/>
      <c r="J286" s="13"/>
    </row>
    <row r="287" spans="1:11">
      <c r="A287" s="30" t="s">
        <v>34</v>
      </c>
      <c r="B287" s="29"/>
      <c r="C287" s="29"/>
      <c r="D287" s="29"/>
      <c r="E287" s="1"/>
      <c r="F287" s="1"/>
      <c r="G287" s="88" t="s">
        <v>40</v>
      </c>
      <c r="H287" s="89"/>
      <c r="I287" s="89"/>
      <c r="J287" s="90"/>
    </row>
    <row r="288" spans="1:11">
      <c r="A288" s="31" t="s">
        <v>35</v>
      </c>
      <c r="B288" s="49"/>
      <c r="C288" s="49"/>
      <c r="D288" s="49"/>
      <c r="E288" s="1"/>
      <c r="F288" s="22"/>
      <c r="G288" s="75" t="s">
        <v>36</v>
      </c>
      <c r="H288" s="75"/>
      <c r="I288" s="75"/>
      <c r="J288" s="76"/>
    </row>
    <row r="289" spans="1:10">
      <c r="A289" s="21" t="s">
        <v>37</v>
      </c>
      <c r="B289" s="9"/>
      <c r="C289" s="49"/>
      <c r="D289" s="49"/>
      <c r="E289" s="1"/>
      <c r="F289" s="1"/>
      <c r="G289" s="75" t="s">
        <v>38</v>
      </c>
      <c r="H289" s="75"/>
      <c r="I289" s="75"/>
      <c r="J289" s="76"/>
    </row>
    <row r="290" spans="1:10" ht="15.75">
      <c r="A290" s="32"/>
      <c r="B290" s="33"/>
      <c r="C290" s="34" t="s">
        <v>39</v>
      </c>
      <c r="D290" s="14"/>
      <c r="E290" s="14"/>
      <c r="F290" s="14"/>
      <c r="G290" s="14"/>
      <c r="H290" s="14"/>
      <c r="I290" s="40"/>
      <c r="J290" s="15"/>
    </row>
    <row r="291" spans="1:10">
      <c r="A291" s="130" t="s">
        <v>14</v>
      </c>
      <c r="B291" s="131"/>
      <c r="C291" s="131"/>
      <c r="D291" s="131"/>
      <c r="E291" s="131"/>
      <c r="F291" s="131"/>
      <c r="G291" s="131"/>
      <c r="H291" s="131"/>
      <c r="I291" s="131"/>
      <c r="J291" s="132"/>
    </row>
    <row r="292" spans="1:10">
      <c r="A292" s="130" t="s">
        <v>15</v>
      </c>
      <c r="B292" s="131"/>
      <c r="C292" s="131"/>
      <c r="D292" s="131"/>
      <c r="E292" s="131"/>
      <c r="F292" s="131"/>
      <c r="G292" s="131"/>
      <c r="H292" s="131"/>
      <c r="I292" s="131"/>
      <c r="J292" s="132"/>
    </row>
    <row r="293" spans="1:10">
      <c r="A293" s="130" t="s">
        <v>16</v>
      </c>
      <c r="B293" s="131"/>
      <c r="C293" s="131"/>
      <c r="D293" s="131"/>
      <c r="E293" s="131"/>
      <c r="F293" s="131"/>
      <c r="G293" s="131"/>
      <c r="H293" s="131"/>
      <c r="I293" s="131"/>
      <c r="J293" s="132"/>
    </row>
    <row r="294" spans="1:10">
      <c r="A294" s="133" t="s">
        <v>17</v>
      </c>
      <c r="B294" s="134"/>
      <c r="C294" s="134"/>
      <c r="D294" s="134"/>
      <c r="E294" s="134"/>
      <c r="F294" s="134"/>
      <c r="G294" s="134"/>
      <c r="H294" s="134"/>
      <c r="I294" s="134"/>
      <c r="J294" s="135"/>
    </row>
    <row r="295" spans="1:10">
      <c r="A295" s="136" t="s">
        <v>18</v>
      </c>
      <c r="B295" s="137"/>
      <c r="C295" s="138" t="s">
        <v>19</v>
      </c>
      <c r="D295" s="139"/>
      <c r="E295" s="139"/>
      <c r="F295" s="140"/>
      <c r="G295" s="138" t="s">
        <v>20</v>
      </c>
      <c r="H295" s="141"/>
      <c r="I295" s="141"/>
      <c r="J295" s="142"/>
    </row>
    <row r="296" spans="1:10">
      <c r="A296" s="143" t="s">
        <v>21</v>
      </c>
      <c r="B296" s="144"/>
      <c r="C296" s="144"/>
      <c r="D296" s="144"/>
      <c r="E296" s="144"/>
      <c r="F296" s="144"/>
      <c r="G296" s="144"/>
      <c r="H296" s="144"/>
      <c r="I296" s="144"/>
      <c r="J296" s="145"/>
    </row>
    <row r="297" spans="1:10">
      <c r="A297" s="146" t="s">
        <v>22</v>
      </c>
      <c r="B297" s="147"/>
      <c r="C297" s="147"/>
      <c r="D297" s="147"/>
      <c r="E297" s="147"/>
      <c r="F297" s="147"/>
      <c r="G297" s="147"/>
      <c r="H297" s="147"/>
      <c r="I297" s="147"/>
      <c r="J297" s="148"/>
    </row>
    <row r="298" spans="1:10">
      <c r="A298" s="117" t="s">
        <v>23</v>
      </c>
      <c r="B298" s="118"/>
      <c r="C298" s="118"/>
      <c r="D298" s="118"/>
      <c r="E298" s="118"/>
      <c r="F298" s="118"/>
      <c r="G298" s="118"/>
      <c r="H298" s="118"/>
      <c r="I298" s="118"/>
      <c r="J298" s="119"/>
    </row>
    <row r="299" spans="1:10" ht="15.75">
      <c r="A299" s="120" t="s">
        <v>42</v>
      </c>
      <c r="B299" s="121"/>
      <c r="C299" s="121"/>
      <c r="D299" s="121"/>
      <c r="E299" s="121"/>
      <c r="F299" s="121"/>
      <c r="G299" s="121"/>
      <c r="H299" s="121"/>
      <c r="I299" s="121"/>
      <c r="J299" s="122"/>
    </row>
    <row r="300" spans="1:10">
      <c r="A300" s="123" t="s">
        <v>43</v>
      </c>
      <c r="B300" s="124"/>
      <c r="C300" s="124"/>
      <c r="D300" s="124"/>
      <c r="E300" s="124"/>
      <c r="F300" s="124"/>
      <c r="G300" s="125"/>
      <c r="H300" s="126" t="s">
        <v>24</v>
      </c>
      <c r="I300" s="127"/>
      <c r="J300" s="128"/>
    </row>
    <row r="301" spans="1:10">
      <c r="A301" s="123" t="s">
        <v>25</v>
      </c>
      <c r="B301" s="124"/>
      <c r="C301" s="124"/>
      <c r="D301" s="124"/>
      <c r="E301" s="124"/>
      <c r="F301" s="125"/>
      <c r="G301" s="53" t="s">
        <v>26</v>
      </c>
      <c r="H301" s="123" t="s">
        <v>29</v>
      </c>
      <c r="I301" s="124"/>
      <c r="J301" s="125"/>
    </row>
    <row r="302" spans="1:10">
      <c r="A302" s="126" t="s">
        <v>27</v>
      </c>
      <c r="B302" s="127"/>
      <c r="C302" s="127"/>
      <c r="D302" s="127"/>
      <c r="E302" s="128"/>
      <c r="F302" s="123" t="s">
        <v>28</v>
      </c>
      <c r="G302" s="124"/>
      <c r="H302" s="124"/>
      <c r="I302" s="124"/>
      <c r="J302" s="125"/>
    </row>
    <row r="303" spans="1:10">
      <c r="A303" s="126" t="s">
        <v>30</v>
      </c>
      <c r="B303" s="127"/>
      <c r="C303" s="127"/>
      <c r="D303" s="128"/>
      <c r="E303" s="126" t="s">
        <v>31</v>
      </c>
      <c r="F303" s="129"/>
      <c r="G303" s="126" t="s">
        <v>32</v>
      </c>
      <c r="H303" s="127"/>
      <c r="I303" s="127"/>
      <c r="J303" s="128"/>
    </row>
    <row r="304" spans="1:10" ht="24.95" customHeight="1">
      <c r="A304" s="101" t="s">
        <v>60</v>
      </c>
      <c r="B304" s="102"/>
      <c r="C304" s="102"/>
      <c r="D304" s="102"/>
      <c r="E304" s="102"/>
      <c r="F304" s="102"/>
      <c r="G304" s="102"/>
      <c r="H304" s="103"/>
      <c r="I304" s="104" t="s">
        <v>58</v>
      </c>
      <c r="J304" s="105"/>
    </row>
    <row r="305" spans="1:11" ht="15.75">
      <c r="A305" s="12"/>
      <c r="B305" s="106" t="s">
        <v>9</v>
      </c>
      <c r="C305" s="107"/>
      <c r="D305" s="107"/>
      <c r="E305" s="107"/>
      <c r="F305" s="108"/>
      <c r="G305" s="81" t="s">
        <v>44</v>
      </c>
      <c r="H305" s="82"/>
      <c r="I305" s="109" t="s">
        <v>59</v>
      </c>
      <c r="J305" s="110"/>
    </row>
    <row r="306" spans="1:11" ht="15">
      <c r="A306" s="12"/>
      <c r="B306" s="81" t="s">
        <v>1</v>
      </c>
      <c r="C306" s="83"/>
      <c r="D306" s="2">
        <v>1</v>
      </c>
      <c r="E306" s="2">
        <v>2</v>
      </c>
      <c r="F306" s="2">
        <v>3</v>
      </c>
      <c r="G306" s="111" t="s">
        <v>41</v>
      </c>
      <c r="H306" s="112"/>
      <c r="I306" s="113" t="s">
        <v>61</v>
      </c>
      <c r="J306" s="114"/>
    </row>
    <row r="307" spans="1:11" ht="15">
      <c r="A307" s="12"/>
      <c r="B307" s="94" t="s">
        <v>2</v>
      </c>
      <c r="C307" s="95"/>
      <c r="D307" s="41">
        <v>36</v>
      </c>
      <c r="E307" s="41">
        <v>25</v>
      </c>
      <c r="F307" s="41">
        <v>15</v>
      </c>
      <c r="G307" s="48"/>
      <c r="H307" s="17"/>
      <c r="I307" s="115" t="s">
        <v>62</v>
      </c>
      <c r="J307" s="116"/>
    </row>
    <row r="308" spans="1:11">
      <c r="A308" s="12"/>
      <c r="B308" s="91" t="s">
        <v>3</v>
      </c>
      <c r="C308" s="92"/>
      <c r="D308" s="42">
        <v>26.499999999999996</v>
      </c>
      <c r="E308" s="42">
        <v>24.299999999999997</v>
      </c>
      <c r="F308" s="42">
        <v>35</v>
      </c>
      <c r="G308" s="3"/>
      <c r="H308" s="1"/>
      <c r="I308" s="4"/>
      <c r="J308" s="13"/>
    </row>
    <row r="309" spans="1:11">
      <c r="A309" s="12"/>
      <c r="B309" s="91" t="s">
        <v>4</v>
      </c>
      <c r="C309" s="92"/>
      <c r="D309" s="42">
        <v>23.5</v>
      </c>
      <c r="E309" s="42">
        <v>21.3</v>
      </c>
      <c r="F309" s="42">
        <v>29</v>
      </c>
      <c r="G309" s="74"/>
      <c r="H309" s="54" t="s">
        <v>45</v>
      </c>
      <c r="I309" s="93" t="s">
        <v>55</v>
      </c>
      <c r="J309" s="93"/>
    </row>
    <row r="310" spans="1:11">
      <c r="A310" s="12"/>
      <c r="B310" s="94" t="s">
        <v>5</v>
      </c>
      <c r="C310" s="95"/>
      <c r="D310" s="42">
        <v>7.4</v>
      </c>
      <c r="E310" s="42">
        <v>7.6</v>
      </c>
      <c r="F310" s="42">
        <v>7.6</v>
      </c>
      <c r="G310" s="3"/>
      <c r="H310" s="96" t="s">
        <v>46</v>
      </c>
      <c r="I310" s="96"/>
      <c r="J310" s="55">
        <v>7.6539999999999999</v>
      </c>
      <c r="K310" s="64"/>
    </row>
    <row r="311" spans="1:11" ht="13.5">
      <c r="A311" s="12"/>
      <c r="B311" s="97" t="s">
        <v>6</v>
      </c>
      <c r="C311" s="98"/>
      <c r="D311" s="43">
        <f t="shared" ref="D311:F312" si="5">IF(OR(D308="",D309=""),"",D308-D309)</f>
        <v>2.9999999999999964</v>
      </c>
      <c r="E311" s="43">
        <f t="shared" si="5"/>
        <v>2.9999999999999964</v>
      </c>
      <c r="F311" s="43">
        <f t="shared" si="5"/>
        <v>6</v>
      </c>
      <c r="G311" s="5"/>
      <c r="H311" s="1"/>
      <c r="I311" s="6"/>
      <c r="J311" s="13"/>
    </row>
    <row r="312" spans="1:11" ht="13.5">
      <c r="A312" s="12"/>
      <c r="B312" s="97" t="s">
        <v>7</v>
      </c>
      <c r="C312" s="98"/>
      <c r="D312" s="43">
        <f t="shared" si="5"/>
        <v>16.100000000000001</v>
      </c>
      <c r="E312" s="43">
        <f t="shared" si="5"/>
        <v>13.700000000000001</v>
      </c>
      <c r="F312" s="43">
        <f t="shared" si="5"/>
        <v>21.4</v>
      </c>
      <c r="G312" s="5"/>
      <c r="H312" s="1"/>
      <c r="I312" s="63"/>
      <c r="J312" s="13"/>
    </row>
    <row r="313" spans="1:11" ht="13.5">
      <c r="A313" s="12"/>
      <c r="B313" s="99" t="s">
        <v>8</v>
      </c>
      <c r="C313" s="100"/>
      <c r="D313" s="44">
        <f>IF(D312="","",D311/D312)</f>
        <v>0.18633540372670784</v>
      </c>
      <c r="E313" s="44">
        <f>IF(E312="","",E311/E312)</f>
        <v>0.21897810218978075</v>
      </c>
      <c r="F313" s="45">
        <f>IF(F312="","",F311/F312)</f>
        <v>0.28037383177570097</v>
      </c>
      <c r="G313" s="7"/>
      <c r="H313" s="1"/>
      <c r="I313" s="1"/>
      <c r="J313" s="13"/>
    </row>
    <row r="314" spans="1:11">
      <c r="A314" s="12"/>
      <c r="B314" s="1"/>
      <c r="C314" s="1"/>
      <c r="D314" s="1"/>
      <c r="E314" s="1"/>
      <c r="F314" s="1"/>
      <c r="G314" s="1"/>
      <c r="H314" s="1"/>
      <c r="I314" s="8"/>
      <c r="J314" s="13"/>
    </row>
    <row r="315" spans="1:11" ht="13.5">
      <c r="A315" s="12"/>
      <c r="B315" s="1"/>
      <c r="C315" s="1"/>
      <c r="D315" s="1"/>
      <c r="E315" s="1"/>
      <c r="F315" s="1"/>
      <c r="G315" s="1"/>
      <c r="H315" s="77" t="s">
        <v>10</v>
      </c>
      <c r="I315" s="78"/>
      <c r="J315" s="46">
        <f>(D313+E313+F313)/3</f>
        <v>0.22856244589739652</v>
      </c>
    </row>
    <row r="316" spans="1:11">
      <c r="A316" s="12"/>
      <c r="B316" s="1"/>
      <c r="C316" s="1"/>
      <c r="D316" s="1"/>
      <c r="E316" s="1"/>
      <c r="F316" s="1"/>
      <c r="G316" s="1"/>
      <c r="H316" s="1"/>
      <c r="I316" s="8"/>
      <c r="J316" s="13"/>
    </row>
    <row r="317" spans="1:11">
      <c r="A317" s="12"/>
      <c r="B317" s="1"/>
      <c r="C317" s="1"/>
      <c r="D317" s="1"/>
      <c r="E317" s="1"/>
      <c r="F317" s="1"/>
      <c r="G317" s="1"/>
      <c r="H317" s="1"/>
      <c r="I317" s="8"/>
      <c r="J317" s="13"/>
    </row>
    <row r="318" spans="1:11" ht="13.5">
      <c r="A318" s="12"/>
      <c r="B318" s="1"/>
      <c r="C318" s="1"/>
      <c r="D318" s="1"/>
      <c r="E318" s="1"/>
      <c r="F318" s="1"/>
      <c r="G318" s="1"/>
      <c r="H318" s="77" t="s">
        <v>11</v>
      </c>
      <c r="I318" s="78"/>
      <c r="J318" s="46">
        <f>D338</f>
        <v>0.19318181818181812</v>
      </c>
    </row>
    <row r="319" spans="1:11">
      <c r="A319" s="12"/>
      <c r="B319" s="1"/>
      <c r="C319" s="1"/>
      <c r="D319" s="1"/>
      <c r="E319" s="1"/>
      <c r="F319" s="1"/>
      <c r="G319" s="1"/>
      <c r="H319" s="1"/>
      <c r="I319" s="8"/>
      <c r="J319" s="13"/>
    </row>
    <row r="320" spans="1:11">
      <c r="A320" s="12"/>
      <c r="B320" s="1"/>
      <c r="C320" s="1"/>
      <c r="D320" s="1"/>
      <c r="E320" s="1"/>
      <c r="F320" s="1"/>
      <c r="G320" s="1"/>
      <c r="H320" s="1"/>
      <c r="I320" s="8"/>
      <c r="J320" s="13"/>
    </row>
    <row r="321" spans="1:10" ht="13.5">
      <c r="A321" s="12"/>
      <c r="B321" s="1"/>
      <c r="C321" s="1"/>
      <c r="D321" s="1"/>
      <c r="E321" s="1"/>
      <c r="F321" s="1"/>
      <c r="G321" s="1"/>
      <c r="H321" s="79" t="s">
        <v>13</v>
      </c>
      <c r="I321" s="80"/>
      <c r="J321" s="46">
        <f>J315-J318</f>
        <v>3.53806277155784E-2</v>
      </c>
    </row>
    <row r="322" spans="1:10">
      <c r="A322" s="12"/>
      <c r="B322" s="1"/>
      <c r="C322" s="1"/>
      <c r="D322" s="1"/>
      <c r="E322" s="1"/>
      <c r="F322" s="1"/>
      <c r="G322" s="1"/>
      <c r="H322" s="1"/>
      <c r="I322" s="1"/>
      <c r="J322" s="13"/>
    </row>
    <row r="323" spans="1:10">
      <c r="A323" s="12"/>
      <c r="B323" s="1"/>
      <c r="C323" s="1"/>
      <c r="D323" s="1"/>
      <c r="E323" s="1"/>
      <c r="F323" s="1"/>
      <c r="G323" s="1"/>
      <c r="H323" s="1"/>
      <c r="I323" s="1"/>
      <c r="J323" s="13"/>
    </row>
    <row r="324" spans="1:10">
      <c r="A324" s="12"/>
      <c r="B324" s="1"/>
      <c r="C324" s="1"/>
      <c r="D324" s="1"/>
      <c r="E324" s="1"/>
      <c r="F324" s="1"/>
      <c r="G324" s="1"/>
      <c r="H324" s="1"/>
      <c r="I324" s="1"/>
      <c r="J324" s="13"/>
    </row>
    <row r="325" spans="1:10">
      <c r="A325" s="12"/>
      <c r="B325" s="1"/>
      <c r="C325" s="1"/>
      <c r="D325" s="1"/>
      <c r="E325" s="1"/>
      <c r="F325" s="1"/>
      <c r="G325" s="1"/>
      <c r="H325" s="1"/>
      <c r="I325" s="1"/>
      <c r="J325" s="13"/>
    </row>
    <row r="326" spans="1:10">
      <c r="A326" s="12"/>
      <c r="B326" s="1"/>
      <c r="C326" s="1"/>
      <c r="D326" s="1"/>
      <c r="E326" s="1"/>
      <c r="F326" s="1"/>
      <c r="G326" s="1"/>
      <c r="H326" s="1"/>
      <c r="I326" s="1"/>
      <c r="J326" s="13"/>
    </row>
    <row r="327" spans="1:10">
      <c r="A327" s="12"/>
      <c r="B327" s="1"/>
      <c r="C327" s="1"/>
      <c r="D327" s="1"/>
      <c r="E327" s="1"/>
      <c r="F327" s="1"/>
      <c r="G327" s="9"/>
      <c r="H327" s="1"/>
      <c r="I327" s="1"/>
      <c r="J327" s="13"/>
    </row>
    <row r="328" spans="1:10">
      <c r="A328" s="12"/>
      <c r="B328" s="1"/>
      <c r="C328" s="1"/>
      <c r="D328" s="1"/>
      <c r="E328" s="1"/>
      <c r="F328" s="1"/>
      <c r="G328" s="1"/>
      <c r="H328" s="1"/>
      <c r="I328" s="1"/>
      <c r="J328" s="13"/>
    </row>
    <row r="329" spans="1:10">
      <c r="A329" s="12"/>
      <c r="B329" s="1"/>
      <c r="C329" s="1"/>
      <c r="D329" s="1"/>
      <c r="E329" s="1"/>
      <c r="F329" s="1"/>
      <c r="G329" s="1"/>
      <c r="H329" s="1"/>
      <c r="I329" s="1"/>
      <c r="J329" s="13"/>
    </row>
    <row r="330" spans="1:10">
      <c r="A330" s="12"/>
      <c r="B330" s="1"/>
      <c r="C330" s="1"/>
      <c r="D330" s="1"/>
      <c r="E330" s="1"/>
      <c r="F330" s="1"/>
      <c r="G330" s="1"/>
      <c r="H330" s="1"/>
      <c r="I330" s="1"/>
      <c r="J330" s="13"/>
    </row>
    <row r="331" spans="1:10">
      <c r="A331" s="12"/>
      <c r="B331" s="81" t="s">
        <v>12</v>
      </c>
      <c r="C331" s="82"/>
      <c r="D331" s="82"/>
      <c r="E331" s="83"/>
      <c r="F331" s="1"/>
      <c r="G331" s="1"/>
      <c r="H331" s="20"/>
      <c r="I331" s="16"/>
      <c r="J331" s="13"/>
    </row>
    <row r="332" spans="1:10">
      <c r="A332" s="12"/>
      <c r="B332" s="81" t="s">
        <v>1</v>
      </c>
      <c r="C332" s="83"/>
      <c r="D332" s="35">
        <v>1</v>
      </c>
      <c r="E332" s="2"/>
      <c r="F332" s="19"/>
      <c r="G332" s="19"/>
      <c r="H332" s="20"/>
      <c r="I332" s="16"/>
      <c r="J332" s="13"/>
    </row>
    <row r="333" spans="1:10">
      <c r="A333" s="12"/>
      <c r="B333" s="84" t="s">
        <v>3</v>
      </c>
      <c r="C333" s="85"/>
      <c r="D333" s="42">
        <v>23.2</v>
      </c>
      <c r="E333" s="24"/>
      <c r="F333" s="17"/>
      <c r="G333" s="17"/>
      <c r="H333" s="1"/>
      <c r="I333" s="1"/>
      <c r="J333" s="13"/>
    </row>
    <row r="334" spans="1:10">
      <c r="A334" s="12"/>
      <c r="B334" s="51" t="s">
        <v>4</v>
      </c>
      <c r="C334" s="52"/>
      <c r="D334" s="42">
        <v>21.5</v>
      </c>
      <c r="E334" s="24"/>
      <c r="F334" s="18"/>
      <c r="G334" s="18"/>
      <c r="H334" s="1"/>
      <c r="I334" s="1"/>
      <c r="J334" s="13"/>
    </row>
    <row r="335" spans="1:10">
      <c r="A335" s="12"/>
      <c r="B335" s="86" t="s">
        <v>5</v>
      </c>
      <c r="C335" s="87"/>
      <c r="D335" s="42">
        <v>12.700000000000001</v>
      </c>
      <c r="E335" s="24"/>
      <c r="F335" s="4"/>
      <c r="G335" s="4"/>
      <c r="H335" s="1"/>
      <c r="I335" s="1"/>
      <c r="J335" s="13"/>
    </row>
    <row r="336" spans="1:10" ht="13.5">
      <c r="A336" s="12"/>
      <c r="B336" s="79" t="s">
        <v>6</v>
      </c>
      <c r="C336" s="80"/>
      <c r="D336" s="47">
        <f>IF(OR(D333="",D334=""),"",D333-D334)</f>
        <v>1.6999999999999993</v>
      </c>
      <c r="E336" s="25"/>
      <c r="F336" s="4"/>
      <c r="G336" s="4"/>
      <c r="H336" s="1"/>
      <c r="I336" s="1"/>
      <c r="J336" s="13"/>
    </row>
    <row r="337" spans="1:10" ht="13.5">
      <c r="A337" s="12"/>
      <c r="B337" s="36" t="s">
        <v>7</v>
      </c>
      <c r="C337" s="37"/>
      <c r="D337" s="47">
        <f>IF(OR(D334="",D335=""),"",D334-D335)</f>
        <v>8.7999999999999989</v>
      </c>
      <c r="E337" s="25"/>
      <c r="F337" s="4"/>
      <c r="G337" s="4"/>
      <c r="H337" s="1" t="s">
        <v>0</v>
      </c>
      <c r="I337" s="1"/>
      <c r="J337" s="13"/>
    </row>
    <row r="338" spans="1:10" ht="13.5">
      <c r="A338" s="12"/>
      <c r="B338" s="38" t="s">
        <v>8</v>
      </c>
      <c r="C338" s="39"/>
      <c r="D338" s="44">
        <f>IF(D337="","",D336/D337)</f>
        <v>0.19318181818181812</v>
      </c>
      <c r="E338" s="23"/>
      <c r="F338" s="10"/>
      <c r="G338" s="10"/>
      <c r="H338" s="1"/>
      <c r="I338" s="1"/>
      <c r="J338" s="13"/>
    </row>
    <row r="339" spans="1:10" ht="13.5">
      <c r="A339" s="12"/>
      <c r="B339" s="1"/>
      <c r="C339" s="1"/>
      <c r="D339" s="1"/>
      <c r="E339" s="1"/>
      <c r="F339" s="10"/>
      <c r="G339" s="10"/>
      <c r="H339" s="1"/>
      <c r="I339" s="1"/>
      <c r="J339" s="50"/>
    </row>
    <row r="340" spans="1:10" ht="13.5">
      <c r="A340" s="12"/>
      <c r="B340" s="1"/>
      <c r="C340" s="1"/>
      <c r="D340" s="1"/>
      <c r="E340" s="1"/>
      <c r="F340" s="7"/>
      <c r="G340" s="7"/>
      <c r="H340" s="1"/>
      <c r="I340" s="1"/>
      <c r="J340" s="50"/>
    </row>
    <row r="341" spans="1:10" ht="13.5">
      <c r="A341" s="12"/>
      <c r="B341" s="11"/>
      <c r="C341" s="1"/>
      <c r="D341" s="7"/>
      <c r="E341" s="7"/>
      <c r="F341" s="7"/>
      <c r="G341" s="7"/>
      <c r="H341" s="1"/>
      <c r="I341" s="1"/>
      <c r="J341" s="50"/>
    </row>
    <row r="342" spans="1:10" ht="15.75">
      <c r="A342" s="56"/>
      <c r="B342" s="26"/>
      <c r="C342" s="27"/>
      <c r="D342" s="27"/>
      <c r="E342" s="27"/>
      <c r="F342" s="7"/>
      <c r="G342" s="7"/>
      <c r="H342" s="1"/>
      <c r="I342" s="1"/>
      <c r="J342" s="13"/>
    </row>
    <row r="343" spans="1:10">
      <c r="A343" s="28" t="s">
        <v>33</v>
      </c>
      <c r="B343" s="1"/>
      <c r="C343" s="1"/>
      <c r="D343" s="1"/>
      <c r="E343" s="1"/>
      <c r="F343" s="1"/>
      <c r="G343" s="1"/>
      <c r="H343" s="1"/>
      <c r="I343" s="1"/>
      <c r="J343" s="13"/>
    </row>
    <row r="344" spans="1:10">
      <c r="A344" s="12"/>
      <c r="B344" s="29"/>
      <c r="C344" s="29"/>
      <c r="D344" s="29"/>
      <c r="E344" s="16"/>
      <c r="F344" s="16"/>
      <c r="G344" s="16"/>
      <c r="H344" s="16"/>
      <c r="I344" s="16"/>
      <c r="J344" s="13"/>
    </row>
    <row r="345" spans="1:10">
      <c r="A345" s="30" t="s">
        <v>34</v>
      </c>
      <c r="B345" s="29"/>
      <c r="C345" s="29"/>
      <c r="D345" s="29"/>
      <c r="E345" s="1"/>
      <c r="F345" s="1"/>
      <c r="G345" s="88" t="s">
        <v>40</v>
      </c>
      <c r="H345" s="89"/>
      <c r="I345" s="89"/>
      <c r="J345" s="90"/>
    </row>
    <row r="346" spans="1:10">
      <c r="A346" s="31" t="s">
        <v>35</v>
      </c>
      <c r="B346" s="49"/>
      <c r="C346" s="49"/>
      <c r="D346" s="49"/>
      <c r="E346" s="1"/>
      <c r="F346" s="22"/>
      <c r="G346" s="75" t="s">
        <v>36</v>
      </c>
      <c r="H346" s="75"/>
      <c r="I346" s="75"/>
      <c r="J346" s="76"/>
    </row>
    <row r="347" spans="1:10">
      <c r="A347" s="21" t="s">
        <v>37</v>
      </c>
      <c r="B347" s="9"/>
      <c r="C347" s="49"/>
      <c r="D347" s="49"/>
      <c r="E347" s="1"/>
      <c r="F347" s="1"/>
      <c r="G347" s="75" t="s">
        <v>38</v>
      </c>
      <c r="H347" s="75"/>
      <c r="I347" s="75"/>
      <c r="J347" s="76"/>
    </row>
    <row r="348" spans="1:10" ht="15.75">
      <c r="A348" s="32"/>
      <c r="B348" s="33"/>
      <c r="C348" s="34" t="s">
        <v>39</v>
      </c>
      <c r="D348" s="14"/>
      <c r="E348" s="14"/>
      <c r="F348" s="14"/>
      <c r="G348" s="14"/>
      <c r="H348" s="14"/>
      <c r="I348" s="40"/>
      <c r="J348" s="15"/>
    </row>
    <row r="349" spans="1:10">
      <c r="A349" s="130" t="s">
        <v>14</v>
      </c>
      <c r="B349" s="131"/>
      <c r="C349" s="131"/>
      <c r="D349" s="131"/>
      <c r="E349" s="131"/>
      <c r="F349" s="131"/>
      <c r="G349" s="131"/>
      <c r="H349" s="131"/>
      <c r="I349" s="131"/>
      <c r="J349" s="132"/>
    </row>
    <row r="350" spans="1:10">
      <c r="A350" s="130" t="s">
        <v>15</v>
      </c>
      <c r="B350" s="131"/>
      <c r="C350" s="131"/>
      <c r="D350" s="131"/>
      <c r="E350" s="131"/>
      <c r="F350" s="131"/>
      <c r="G350" s="131"/>
      <c r="H350" s="131"/>
      <c r="I350" s="131"/>
      <c r="J350" s="132"/>
    </row>
    <row r="351" spans="1:10">
      <c r="A351" s="130" t="s">
        <v>16</v>
      </c>
      <c r="B351" s="131"/>
      <c r="C351" s="131"/>
      <c r="D351" s="131"/>
      <c r="E351" s="131"/>
      <c r="F351" s="131"/>
      <c r="G351" s="131"/>
      <c r="H351" s="131"/>
      <c r="I351" s="131"/>
      <c r="J351" s="132"/>
    </row>
    <row r="352" spans="1:10">
      <c r="A352" s="133" t="s">
        <v>17</v>
      </c>
      <c r="B352" s="134"/>
      <c r="C352" s="134"/>
      <c r="D352" s="134"/>
      <c r="E352" s="134"/>
      <c r="F352" s="134"/>
      <c r="G352" s="134"/>
      <c r="H352" s="134"/>
      <c r="I352" s="134"/>
      <c r="J352" s="135"/>
    </row>
    <row r="353" spans="1:10">
      <c r="A353" s="136" t="s">
        <v>18</v>
      </c>
      <c r="B353" s="137"/>
      <c r="C353" s="138" t="s">
        <v>19</v>
      </c>
      <c r="D353" s="139"/>
      <c r="E353" s="139"/>
      <c r="F353" s="140"/>
      <c r="G353" s="138" t="s">
        <v>20</v>
      </c>
      <c r="H353" s="141"/>
      <c r="I353" s="141"/>
      <c r="J353" s="142"/>
    </row>
    <row r="354" spans="1:10">
      <c r="A354" s="143" t="s">
        <v>21</v>
      </c>
      <c r="B354" s="144"/>
      <c r="C354" s="144"/>
      <c r="D354" s="144"/>
      <c r="E354" s="144"/>
      <c r="F354" s="144"/>
      <c r="G354" s="144"/>
      <c r="H354" s="144"/>
      <c r="I354" s="144"/>
      <c r="J354" s="145"/>
    </row>
    <row r="355" spans="1:10">
      <c r="A355" s="146" t="s">
        <v>22</v>
      </c>
      <c r="B355" s="147"/>
      <c r="C355" s="147"/>
      <c r="D355" s="147"/>
      <c r="E355" s="147"/>
      <c r="F355" s="147"/>
      <c r="G355" s="147"/>
      <c r="H355" s="147"/>
      <c r="I355" s="147"/>
      <c r="J355" s="148"/>
    </row>
    <row r="356" spans="1:10">
      <c r="A356" s="117" t="s">
        <v>23</v>
      </c>
      <c r="B356" s="118"/>
      <c r="C356" s="118"/>
      <c r="D356" s="118"/>
      <c r="E356" s="118"/>
      <c r="F356" s="118"/>
      <c r="G356" s="118"/>
      <c r="H356" s="118"/>
      <c r="I356" s="118"/>
      <c r="J356" s="119"/>
    </row>
    <row r="357" spans="1:10" ht="15.75">
      <c r="A357" s="120" t="s">
        <v>42</v>
      </c>
      <c r="B357" s="121"/>
      <c r="C357" s="121"/>
      <c r="D357" s="121"/>
      <c r="E357" s="121"/>
      <c r="F357" s="121"/>
      <c r="G357" s="121"/>
      <c r="H357" s="121"/>
      <c r="I357" s="121"/>
      <c r="J357" s="122"/>
    </row>
    <row r="358" spans="1:10">
      <c r="A358" s="123" t="s">
        <v>43</v>
      </c>
      <c r="B358" s="124"/>
      <c r="C358" s="124"/>
      <c r="D358" s="124"/>
      <c r="E358" s="124"/>
      <c r="F358" s="124"/>
      <c r="G358" s="125"/>
      <c r="H358" s="126" t="s">
        <v>24</v>
      </c>
      <c r="I358" s="127"/>
      <c r="J358" s="128"/>
    </row>
    <row r="359" spans="1:10">
      <c r="A359" s="123" t="s">
        <v>25</v>
      </c>
      <c r="B359" s="124"/>
      <c r="C359" s="124"/>
      <c r="D359" s="124"/>
      <c r="E359" s="124"/>
      <c r="F359" s="125"/>
      <c r="G359" s="53" t="s">
        <v>26</v>
      </c>
      <c r="H359" s="123" t="s">
        <v>29</v>
      </c>
      <c r="I359" s="124"/>
      <c r="J359" s="125"/>
    </row>
    <row r="360" spans="1:10">
      <c r="A360" s="126" t="s">
        <v>27</v>
      </c>
      <c r="B360" s="127"/>
      <c r="C360" s="127"/>
      <c r="D360" s="127"/>
      <c r="E360" s="128"/>
      <c r="F360" s="123" t="s">
        <v>28</v>
      </c>
      <c r="G360" s="124"/>
      <c r="H360" s="124"/>
      <c r="I360" s="124"/>
      <c r="J360" s="125"/>
    </row>
    <row r="361" spans="1:10">
      <c r="A361" s="126" t="s">
        <v>30</v>
      </c>
      <c r="B361" s="127"/>
      <c r="C361" s="127"/>
      <c r="D361" s="128"/>
      <c r="E361" s="126" t="s">
        <v>31</v>
      </c>
      <c r="F361" s="129"/>
      <c r="G361" s="126" t="s">
        <v>32</v>
      </c>
      <c r="H361" s="127"/>
      <c r="I361" s="127"/>
      <c r="J361" s="128"/>
    </row>
    <row r="362" spans="1:10" ht="24.95" customHeight="1">
      <c r="A362" s="101" t="s">
        <v>60</v>
      </c>
      <c r="B362" s="102"/>
      <c r="C362" s="102"/>
      <c r="D362" s="102"/>
      <c r="E362" s="102"/>
      <c r="F362" s="102"/>
      <c r="G362" s="102"/>
      <c r="H362" s="103"/>
      <c r="I362" s="104" t="s">
        <v>58</v>
      </c>
      <c r="J362" s="105"/>
    </row>
    <row r="363" spans="1:10" ht="15.75">
      <c r="A363" s="12"/>
      <c r="B363" s="106" t="s">
        <v>9</v>
      </c>
      <c r="C363" s="107"/>
      <c r="D363" s="107"/>
      <c r="E363" s="107"/>
      <c r="F363" s="108"/>
      <c r="G363" s="81" t="s">
        <v>44</v>
      </c>
      <c r="H363" s="82"/>
      <c r="I363" s="109" t="s">
        <v>59</v>
      </c>
      <c r="J363" s="110"/>
    </row>
    <row r="364" spans="1:10" ht="15">
      <c r="A364" s="12"/>
      <c r="B364" s="81" t="s">
        <v>1</v>
      </c>
      <c r="C364" s="83"/>
      <c r="D364" s="2">
        <v>1</v>
      </c>
      <c r="E364" s="2">
        <v>2</v>
      </c>
      <c r="F364" s="2">
        <v>3</v>
      </c>
      <c r="G364" s="111" t="s">
        <v>41</v>
      </c>
      <c r="H364" s="112"/>
      <c r="I364" s="113" t="s">
        <v>63</v>
      </c>
      <c r="J364" s="114"/>
    </row>
    <row r="365" spans="1:10" ht="15">
      <c r="A365" s="12"/>
      <c r="B365" s="94" t="s">
        <v>2</v>
      </c>
      <c r="C365" s="95"/>
      <c r="D365" s="41">
        <v>36</v>
      </c>
      <c r="E365" s="41">
        <v>26</v>
      </c>
      <c r="F365" s="41">
        <v>18</v>
      </c>
      <c r="G365" s="48"/>
      <c r="H365" s="17"/>
      <c r="I365" s="115" t="s">
        <v>64</v>
      </c>
      <c r="J365" s="116"/>
    </row>
    <row r="366" spans="1:10">
      <c r="A366" s="12"/>
      <c r="B366" s="91" t="s">
        <v>3</v>
      </c>
      <c r="C366" s="92"/>
      <c r="D366" s="42">
        <v>37.599999999999994</v>
      </c>
      <c r="E366" s="42">
        <v>36</v>
      </c>
      <c r="F366" s="42">
        <v>38.4</v>
      </c>
      <c r="G366" s="3"/>
      <c r="H366" s="1"/>
      <c r="I366" s="4"/>
      <c r="J366" s="13"/>
    </row>
    <row r="367" spans="1:10">
      <c r="A367" s="12"/>
      <c r="B367" s="91" t="s">
        <v>4</v>
      </c>
      <c r="C367" s="92"/>
      <c r="D367" s="42">
        <v>32.9</v>
      </c>
      <c r="E367" s="42">
        <v>30.9</v>
      </c>
      <c r="F367" s="42">
        <v>32</v>
      </c>
      <c r="G367" s="3"/>
      <c r="H367" s="54" t="s">
        <v>45</v>
      </c>
      <c r="I367" s="93" t="s">
        <v>47</v>
      </c>
      <c r="J367" s="93"/>
    </row>
    <row r="368" spans="1:10">
      <c r="A368" s="12"/>
      <c r="B368" s="94" t="s">
        <v>5</v>
      </c>
      <c r="C368" s="95"/>
      <c r="D368" s="42">
        <v>8.5</v>
      </c>
      <c r="E368" s="42">
        <v>8.3000000000000007</v>
      </c>
      <c r="F368" s="42">
        <v>8.6999999999999993</v>
      </c>
      <c r="G368" s="3"/>
      <c r="H368" s="96" t="s">
        <v>46</v>
      </c>
      <c r="I368" s="96"/>
      <c r="J368" s="55">
        <v>2.15</v>
      </c>
    </row>
    <row r="369" spans="1:10" ht="13.5">
      <c r="A369" s="12"/>
      <c r="B369" s="97" t="s">
        <v>6</v>
      </c>
      <c r="C369" s="98"/>
      <c r="D369" s="43">
        <f t="shared" ref="D369:F370" si="6">IF(OR(D366="",D367=""),"",D366-D367)</f>
        <v>4.6999999999999957</v>
      </c>
      <c r="E369" s="43">
        <f t="shared" si="6"/>
        <v>5.1000000000000014</v>
      </c>
      <c r="F369" s="43">
        <f t="shared" si="6"/>
        <v>6.3999999999999986</v>
      </c>
      <c r="G369" s="5"/>
      <c r="H369" s="1"/>
      <c r="I369" s="6"/>
      <c r="J369" s="13"/>
    </row>
    <row r="370" spans="1:10" ht="13.5">
      <c r="A370" s="12"/>
      <c r="B370" s="97" t="s">
        <v>7</v>
      </c>
      <c r="C370" s="98"/>
      <c r="D370" s="43">
        <f t="shared" si="6"/>
        <v>24.4</v>
      </c>
      <c r="E370" s="43">
        <f t="shared" si="6"/>
        <v>22.599999999999998</v>
      </c>
      <c r="F370" s="43">
        <f t="shared" si="6"/>
        <v>23.3</v>
      </c>
      <c r="G370" s="5"/>
      <c r="H370" s="1"/>
      <c r="I370" s="7"/>
      <c r="J370" s="13"/>
    </row>
    <row r="371" spans="1:10" ht="13.5">
      <c r="A371" s="12"/>
      <c r="B371" s="99" t="s">
        <v>8</v>
      </c>
      <c r="C371" s="100"/>
      <c r="D371" s="44">
        <f>IF(D370="","",D369/D370)</f>
        <v>0.19262295081967196</v>
      </c>
      <c r="E371" s="44">
        <f>IF(E370="","",E369/E370)</f>
        <v>0.22566371681415937</v>
      </c>
      <c r="F371" s="45">
        <f>IF(F370="","",F369/F370)</f>
        <v>0.27467811158798278</v>
      </c>
      <c r="G371" s="7"/>
      <c r="H371" s="1"/>
      <c r="I371" s="1"/>
      <c r="J371" s="13"/>
    </row>
    <row r="372" spans="1:10">
      <c r="A372" s="12"/>
      <c r="B372" s="1"/>
      <c r="C372" s="1"/>
      <c r="D372" s="1"/>
      <c r="E372" s="1"/>
      <c r="F372" s="1"/>
      <c r="G372" s="1"/>
      <c r="H372" s="1"/>
      <c r="I372" s="8"/>
      <c r="J372" s="13"/>
    </row>
    <row r="373" spans="1:10" ht="13.5">
      <c r="A373" s="12"/>
      <c r="B373" s="1"/>
      <c r="C373" s="1"/>
      <c r="D373" s="1"/>
      <c r="E373" s="1"/>
      <c r="F373" s="1"/>
      <c r="G373" s="1"/>
      <c r="H373" s="77" t="s">
        <v>10</v>
      </c>
      <c r="I373" s="78"/>
      <c r="J373" s="46">
        <f>(D371+E371+F371)/3</f>
        <v>0.23098825974060469</v>
      </c>
    </row>
    <row r="374" spans="1:10">
      <c r="A374" s="12"/>
      <c r="B374" s="1"/>
      <c r="C374" s="1"/>
      <c r="D374" s="1"/>
      <c r="E374" s="1"/>
      <c r="F374" s="1"/>
      <c r="G374" s="1"/>
      <c r="H374" s="1"/>
      <c r="I374" s="8"/>
      <c r="J374" s="13"/>
    </row>
    <row r="375" spans="1:10">
      <c r="A375" s="12"/>
      <c r="B375" s="1"/>
      <c r="C375" s="1"/>
      <c r="D375" s="1"/>
      <c r="E375" s="1"/>
      <c r="F375" s="1"/>
      <c r="G375" s="1"/>
      <c r="H375" s="1"/>
      <c r="I375" s="8"/>
      <c r="J375" s="13"/>
    </row>
    <row r="376" spans="1:10" ht="13.5">
      <c r="A376" s="12"/>
      <c r="B376" s="1"/>
      <c r="C376" s="1"/>
      <c r="D376" s="1"/>
      <c r="E376" s="1"/>
      <c r="F376" s="1"/>
      <c r="G376" s="1"/>
      <c r="H376" s="77" t="s">
        <v>11</v>
      </c>
      <c r="I376" s="78"/>
      <c r="J376" s="46">
        <f>D396</f>
        <v>0.2</v>
      </c>
    </row>
    <row r="377" spans="1:10">
      <c r="A377" s="12"/>
      <c r="B377" s="1"/>
      <c r="C377" s="1"/>
      <c r="D377" s="1"/>
      <c r="E377" s="1"/>
      <c r="F377" s="1"/>
      <c r="G377" s="1"/>
      <c r="H377" s="1"/>
      <c r="I377" s="8"/>
      <c r="J377" s="13"/>
    </row>
    <row r="378" spans="1:10">
      <c r="A378" s="12"/>
      <c r="B378" s="1"/>
      <c r="C378" s="1"/>
      <c r="D378" s="1"/>
      <c r="E378" s="1"/>
      <c r="F378" s="1"/>
      <c r="G378" s="1"/>
      <c r="H378" s="1"/>
      <c r="I378" s="8"/>
      <c r="J378" s="13"/>
    </row>
    <row r="379" spans="1:10" ht="13.5">
      <c r="A379" s="12"/>
      <c r="B379" s="1"/>
      <c r="C379" s="1"/>
      <c r="D379" s="1"/>
      <c r="E379" s="1"/>
      <c r="F379" s="1"/>
      <c r="G379" s="1"/>
      <c r="H379" s="79" t="s">
        <v>13</v>
      </c>
      <c r="I379" s="80"/>
      <c r="J379" s="46">
        <f>J373-J376</f>
        <v>3.0988259740604679E-2</v>
      </c>
    </row>
    <row r="380" spans="1:10">
      <c r="A380" s="12"/>
      <c r="B380" s="1"/>
      <c r="C380" s="1"/>
      <c r="D380" s="1"/>
      <c r="E380" s="1"/>
      <c r="F380" s="1"/>
      <c r="G380" s="1"/>
      <c r="H380" s="1"/>
      <c r="I380" s="1"/>
      <c r="J380" s="13"/>
    </row>
    <row r="381" spans="1:10">
      <c r="A381" s="12"/>
      <c r="B381" s="1"/>
      <c r="C381" s="1"/>
      <c r="D381" s="1"/>
      <c r="E381" s="1"/>
      <c r="F381" s="1"/>
      <c r="G381" s="1"/>
      <c r="H381" s="1"/>
      <c r="I381" s="1"/>
      <c r="J381" s="13"/>
    </row>
    <row r="382" spans="1:10">
      <c r="A382" s="12"/>
      <c r="B382" s="1"/>
      <c r="C382" s="1"/>
      <c r="D382" s="1"/>
      <c r="E382" s="1"/>
      <c r="F382" s="1"/>
      <c r="G382" s="1"/>
      <c r="H382" s="1"/>
      <c r="I382" s="1"/>
      <c r="J382" s="13"/>
    </row>
    <row r="383" spans="1:10">
      <c r="A383" s="12"/>
      <c r="B383" s="1"/>
      <c r="C383" s="1"/>
      <c r="D383" s="1"/>
      <c r="E383" s="1"/>
      <c r="F383" s="1"/>
      <c r="G383" s="1"/>
      <c r="H383" s="1"/>
      <c r="I383" s="1"/>
      <c r="J383" s="13"/>
    </row>
    <row r="384" spans="1:10">
      <c r="A384" s="12"/>
      <c r="B384" s="1"/>
      <c r="C384" s="1"/>
      <c r="D384" s="1"/>
      <c r="E384" s="1"/>
      <c r="F384" s="1"/>
      <c r="G384" s="1"/>
      <c r="H384" s="1"/>
      <c r="I384" s="1"/>
      <c r="J384" s="13"/>
    </row>
    <row r="385" spans="1:10">
      <c r="A385" s="12"/>
      <c r="B385" s="1"/>
      <c r="C385" s="1"/>
      <c r="D385" s="1"/>
      <c r="E385" s="1"/>
      <c r="F385" s="1"/>
      <c r="G385" s="9"/>
      <c r="H385" s="1"/>
      <c r="I385" s="1"/>
      <c r="J385" s="13"/>
    </row>
    <row r="386" spans="1:10">
      <c r="A386" s="12"/>
      <c r="B386" s="1"/>
      <c r="C386" s="1"/>
      <c r="D386" s="1"/>
      <c r="E386" s="1"/>
      <c r="F386" s="1"/>
      <c r="G386" s="1"/>
      <c r="H386" s="1"/>
      <c r="I386" s="1"/>
      <c r="J386" s="13"/>
    </row>
    <row r="387" spans="1:10">
      <c r="A387" s="12"/>
      <c r="B387" s="1"/>
      <c r="C387" s="1"/>
      <c r="D387" s="1"/>
      <c r="E387" s="1"/>
      <c r="F387" s="1"/>
      <c r="G387" s="1"/>
      <c r="H387" s="1"/>
      <c r="I387" s="1"/>
      <c r="J387" s="13"/>
    </row>
    <row r="388" spans="1:10">
      <c r="A388" s="12"/>
      <c r="B388" s="1"/>
      <c r="C388" s="1"/>
      <c r="D388" s="1"/>
      <c r="E388" s="1"/>
      <c r="F388" s="1"/>
      <c r="G388" s="1"/>
      <c r="H388" s="1"/>
      <c r="I388" s="1"/>
      <c r="J388" s="13"/>
    </row>
    <row r="389" spans="1:10">
      <c r="A389" s="12"/>
      <c r="B389" s="81" t="s">
        <v>12</v>
      </c>
      <c r="C389" s="82"/>
      <c r="D389" s="82"/>
      <c r="E389" s="83"/>
      <c r="F389" s="1"/>
      <c r="G389" s="1"/>
      <c r="H389" s="20"/>
      <c r="I389" s="16"/>
      <c r="J389" s="13"/>
    </row>
    <row r="390" spans="1:10">
      <c r="A390" s="12"/>
      <c r="B390" s="81" t="s">
        <v>1</v>
      </c>
      <c r="C390" s="83"/>
      <c r="D390" s="35">
        <v>1</v>
      </c>
      <c r="E390" s="2"/>
      <c r="F390" s="19"/>
      <c r="G390" s="19"/>
      <c r="H390" s="20"/>
      <c r="I390" s="16"/>
      <c r="J390" s="13"/>
    </row>
    <row r="391" spans="1:10">
      <c r="A391" s="12"/>
      <c r="B391" s="84" t="s">
        <v>3</v>
      </c>
      <c r="C391" s="85"/>
      <c r="D391" s="42">
        <v>21.5</v>
      </c>
      <c r="E391" s="24"/>
      <c r="F391" s="17"/>
      <c r="G391" s="17"/>
      <c r="H391" s="1"/>
      <c r="I391" s="1"/>
      <c r="J391" s="13"/>
    </row>
    <row r="392" spans="1:10">
      <c r="A392" s="12"/>
      <c r="B392" s="51" t="s">
        <v>4</v>
      </c>
      <c r="C392" s="52"/>
      <c r="D392" s="42">
        <v>20</v>
      </c>
      <c r="E392" s="24"/>
      <c r="F392" s="18"/>
      <c r="G392" s="18"/>
      <c r="H392" s="1"/>
      <c r="I392" s="1"/>
      <c r="J392" s="13"/>
    </row>
    <row r="393" spans="1:10">
      <c r="A393" s="12"/>
      <c r="B393" s="86" t="s">
        <v>5</v>
      </c>
      <c r="C393" s="87"/>
      <c r="D393" s="42">
        <v>12.5</v>
      </c>
      <c r="E393" s="24"/>
      <c r="F393" s="4"/>
      <c r="G393" s="4"/>
      <c r="H393" s="1"/>
      <c r="I393" s="1"/>
      <c r="J393" s="13"/>
    </row>
    <row r="394" spans="1:10" ht="13.5">
      <c r="A394" s="12"/>
      <c r="B394" s="79" t="s">
        <v>6</v>
      </c>
      <c r="C394" s="80"/>
      <c r="D394" s="47">
        <f>IF(OR(D391="",D392=""),"",D391-D392)</f>
        <v>1.5</v>
      </c>
      <c r="E394" s="25"/>
      <c r="F394" s="4"/>
      <c r="G394" s="4"/>
      <c r="H394" s="1"/>
      <c r="I394" s="1"/>
      <c r="J394" s="13"/>
    </row>
    <row r="395" spans="1:10" ht="13.5">
      <c r="A395" s="12"/>
      <c r="B395" s="36" t="s">
        <v>7</v>
      </c>
      <c r="C395" s="37"/>
      <c r="D395" s="47">
        <f>IF(OR(D392="",D393=""),"",D392-D393)</f>
        <v>7.5</v>
      </c>
      <c r="E395" s="25"/>
      <c r="F395" s="4"/>
      <c r="G395" s="4"/>
      <c r="H395" s="1" t="s">
        <v>0</v>
      </c>
      <c r="I395" s="1"/>
      <c r="J395" s="13"/>
    </row>
    <row r="396" spans="1:10" ht="13.5">
      <c r="A396" s="12"/>
      <c r="B396" s="38" t="s">
        <v>8</v>
      </c>
      <c r="C396" s="39"/>
      <c r="D396" s="44">
        <f>IF(D395="","",D394/D395)</f>
        <v>0.2</v>
      </c>
      <c r="E396" s="23"/>
      <c r="F396" s="10"/>
      <c r="G396" s="10"/>
      <c r="H396" s="1"/>
      <c r="I396" s="1"/>
      <c r="J396" s="13"/>
    </row>
    <row r="397" spans="1:10" ht="13.5">
      <c r="A397" s="12"/>
      <c r="B397" s="1"/>
      <c r="C397" s="1"/>
      <c r="D397" s="1"/>
      <c r="E397" s="1"/>
      <c r="F397" s="10"/>
      <c r="G397" s="10"/>
      <c r="H397" s="1"/>
      <c r="I397" s="1"/>
      <c r="J397" s="50"/>
    </row>
    <row r="398" spans="1:10" ht="13.5">
      <c r="A398" s="12"/>
      <c r="B398" s="1"/>
      <c r="C398" s="1"/>
      <c r="D398" s="1"/>
      <c r="E398" s="1"/>
      <c r="F398" s="7"/>
      <c r="G398" s="7"/>
      <c r="H398" s="1"/>
      <c r="I398" s="1"/>
      <c r="J398" s="50"/>
    </row>
    <row r="399" spans="1:10" ht="13.5">
      <c r="A399" s="12"/>
      <c r="B399" s="11"/>
      <c r="C399" s="1"/>
      <c r="D399" s="7"/>
      <c r="E399" s="7"/>
      <c r="F399" s="7"/>
      <c r="G399" s="7"/>
      <c r="H399" s="1"/>
      <c r="I399" s="1"/>
      <c r="J399" s="50"/>
    </row>
    <row r="400" spans="1:10" ht="15.75">
      <c r="A400" s="56"/>
      <c r="B400" s="26"/>
      <c r="C400" s="27"/>
      <c r="D400" s="27"/>
      <c r="E400" s="27"/>
      <c r="F400" s="7"/>
      <c r="G400" s="7"/>
      <c r="H400" s="1"/>
      <c r="I400" s="1"/>
      <c r="J400" s="13"/>
    </row>
    <row r="401" spans="1:10">
      <c r="A401" s="28" t="s">
        <v>33</v>
      </c>
      <c r="B401" s="1"/>
      <c r="C401" s="1"/>
      <c r="D401" s="1"/>
      <c r="E401" s="1"/>
      <c r="F401" s="1"/>
      <c r="G401" s="1"/>
      <c r="H401" s="1"/>
      <c r="I401" s="1"/>
      <c r="J401" s="13"/>
    </row>
    <row r="402" spans="1:10">
      <c r="A402" s="12"/>
      <c r="B402" s="29"/>
      <c r="C402" s="29"/>
      <c r="D402" s="29"/>
      <c r="E402" s="16"/>
      <c r="F402" s="16"/>
      <c r="G402" s="16"/>
      <c r="H402" s="16"/>
      <c r="I402" s="16"/>
      <c r="J402" s="13"/>
    </row>
    <row r="403" spans="1:10">
      <c r="A403" s="30" t="s">
        <v>34</v>
      </c>
      <c r="B403" s="29"/>
      <c r="C403" s="29"/>
      <c r="D403" s="29"/>
      <c r="E403" s="1"/>
      <c r="F403" s="1"/>
      <c r="G403" s="88" t="s">
        <v>40</v>
      </c>
      <c r="H403" s="89"/>
      <c r="I403" s="89"/>
      <c r="J403" s="90"/>
    </row>
    <row r="404" spans="1:10">
      <c r="A404" s="31" t="s">
        <v>35</v>
      </c>
      <c r="B404" s="49"/>
      <c r="C404" s="49"/>
      <c r="D404" s="49"/>
      <c r="E404" s="1"/>
      <c r="F404" s="22"/>
      <c r="G404" s="75" t="s">
        <v>36</v>
      </c>
      <c r="H404" s="75"/>
      <c r="I404" s="75"/>
      <c r="J404" s="76"/>
    </row>
    <row r="405" spans="1:10">
      <c r="A405" s="21" t="s">
        <v>37</v>
      </c>
      <c r="B405" s="9"/>
      <c r="C405" s="49"/>
      <c r="D405" s="49"/>
      <c r="E405" s="1"/>
      <c r="F405" s="1"/>
      <c r="G405" s="75" t="s">
        <v>38</v>
      </c>
      <c r="H405" s="75"/>
      <c r="I405" s="75"/>
      <c r="J405" s="76"/>
    </row>
    <row r="406" spans="1:10" ht="15.75">
      <c r="A406" s="32"/>
      <c r="B406" s="33"/>
      <c r="C406" s="34" t="s">
        <v>39</v>
      </c>
      <c r="D406" s="14"/>
      <c r="E406" s="14"/>
      <c r="F406" s="14"/>
      <c r="G406" s="14"/>
      <c r="H406" s="14"/>
      <c r="I406" s="40"/>
      <c r="J406" s="15"/>
    </row>
    <row r="407" spans="1:10">
      <c r="A407" s="130" t="s">
        <v>14</v>
      </c>
      <c r="B407" s="131"/>
      <c r="C407" s="131"/>
      <c r="D407" s="131"/>
      <c r="E407" s="131"/>
      <c r="F407" s="131"/>
      <c r="G407" s="131"/>
      <c r="H407" s="131"/>
      <c r="I407" s="131"/>
      <c r="J407" s="132"/>
    </row>
    <row r="408" spans="1:10">
      <c r="A408" s="130" t="s">
        <v>15</v>
      </c>
      <c r="B408" s="131"/>
      <c r="C408" s="131"/>
      <c r="D408" s="131"/>
      <c r="E408" s="131"/>
      <c r="F408" s="131"/>
      <c r="G408" s="131"/>
      <c r="H408" s="131"/>
      <c r="I408" s="131"/>
      <c r="J408" s="132"/>
    </row>
    <row r="409" spans="1:10">
      <c r="A409" s="130" t="s">
        <v>16</v>
      </c>
      <c r="B409" s="131"/>
      <c r="C409" s="131"/>
      <c r="D409" s="131"/>
      <c r="E409" s="131"/>
      <c r="F409" s="131"/>
      <c r="G409" s="131"/>
      <c r="H409" s="131"/>
      <c r="I409" s="131"/>
      <c r="J409" s="132"/>
    </row>
    <row r="410" spans="1:10">
      <c r="A410" s="133" t="s">
        <v>17</v>
      </c>
      <c r="B410" s="134"/>
      <c r="C410" s="134"/>
      <c r="D410" s="134"/>
      <c r="E410" s="134"/>
      <c r="F410" s="134"/>
      <c r="G410" s="134"/>
      <c r="H410" s="134"/>
      <c r="I410" s="134"/>
      <c r="J410" s="135"/>
    </row>
    <row r="411" spans="1:10">
      <c r="A411" s="136" t="s">
        <v>18</v>
      </c>
      <c r="B411" s="137"/>
      <c r="C411" s="138" t="s">
        <v>19</v>
      </c>
      <c r="D411" s="139"/>
      <c r="E411" s="139"/>
      <c r="F411" s="140"/>
      <c r="G411" s="138" t="s">
        <v>20</v>
      </c>
      <c r="H411" s="141"/>
      <c r="I411" s="141"/>
      <c r="J411" s="142"/>
    </row>
    <row r="412" spans="1:10">
      <c r="A412" s="143" t="s">
        <v>21</v>
      </c>
      <c r="B412" s="144"/>
      <c r="C412" s="144"/>
      <c r="D412" s="144"/>
      <c r="E412" s="144"/>
      <c r="F412" s="144"/>
      <c r="G412" s="144"/>
      <c r="H412" s="144"/>
      <c r="I412" s="144"/>
      <c r="J412" s="145"/>
    </row>
    <row r="413" spans="1:10">
      <c r="A413" s="146" t="s">
        <v>22</v>
      </c>
      <c r="B413" s="147"/>
      <c r="C413" s="147"/>
      <c r="D413" s="147"/>
      <c r="E413" s="147"/>
      <c r="F413" s="147"/>
      <c r="G413" s="147"/>
      <c r="H413" s="147"/>
      <c r="I413" s="147"/>
      <c r="J413" s="148"/>
    </row>
    <row r="414" spans="1:10">
      <c r="A414" s="117" t="s">
        <v>23</v>
      </c>
      <c r="B414" s="118"/>
      <c r="C414" s="118"/>
      <c r="D414" s="118"/>
      <c r="E414" s="118"/>
      <c r="F414" s="118"/>
      <c r="G414" s="118"/>
      <c r="H414" s="118"/>
      <c r="I414" s="118"/>
      <c r="J414" s="119"/>
    </row>
    <row r="415" spans="1:10" ht="15.75">
      <c r="A415" s="120" t="s">
        <v>42</v>
      </c>
      <c r="B415" s="121"/>
      <c r="C415" s="121"/>
      <c r="D415" s="121"/>
      <c r="E415" s="121"/>
      <c r="F415" s="121"/>
      <c r="G415" s="121"/>
      <c r="H415" s="121"/>
      <c r="I415" s="121"/>
      <c r="J415" s="122"/>
    </row>
    <row r="416" spans="1:10">
      <c r="A416" s="123" t="s">
        <v>43</v>
      </c>
      <c r="B416" s="124"/>
      <c r="C416" s="124"/>
      <c r="D416" s="124"/>
      <c r="E416" s="124"/>
      <c r="F416" s="124"/>
      <c r="G416" s="125"/>
      <c r="H416" s="126" t="s">
        <v>24</v>
      </c>
      <c r="I416" s="127"/>
      <c r="J416" s="128"/>
    </row>
    <row r="417" spans="1:10">
      <c r="A417" s="123" t="s">
        <v>25</v>
      </c>
      <c r="B417" s="124"/>
      <c r="C417" s="124"/>
      <c r="D417" s="124"/>
      <c r="E417" s="124"/>
      <c r="F417" s="125"/>
      <c r="G417" s="53" t="s">
        <v>26</v>
      </c>
      <c r="H417" s="123" t="s">
        <v>29</v>
      </c>
      <c r="I417" s="124"/>
      <c r="J417" s="125"/>
    </row>
    <row r="418" spans="1:10">
      <c r="A418" s="126" t="s">
        <v>27</v>
      </c>
      <c r="B418" s="127"/>
      <c r="C418" s="127"/>
      <c r="D418" s="127"/>
      <c r="E418" s="128"/>
      <c r="F418" s="123" t="s">
        <v>28</v>
      </c>
      <c r="G418" s="124"/>
      <c r="H418" s="124"/>
      <c r="I418" s="124"/>
      <c r="J418" s="125"/>
    </row>
    <row r="419" spans="1:10">
      <c r="A419" s="126" t="s">
        <v>30</v>
      </c>
      <c r="B419" s="127"/>
      <c r="C419" s="127"/>
      <c r="D419" s="128"/>
      <c r="E419" s="126" t="s">
        <v>31</v>
      </c>
      <c r="F419" s="129"/>
      <c r="G419" s="126" t="s">
        <v>32</v>
      </c>
      <c r="H419" s="127"/>
      <c r="I419" s="127"/>
      <c r="J419" s="128"/>
    </row>
    <row r="420" spans="1:10" ht="24.95" customHeight="1">
      <c r="A420" s="101" t="s">
        <v>60</v>
      </c>
      <c r="B420" s="102"/>
      <c r="C420" s="102"/>
      <c r="D420" s="102"/>
      <c r="E420" s="102"/>
      <c r="F420" s="102"/>
      <c r="G420" s="102"/>
      <c r="H420" s="103"/>
      <c r="I420" s="104" t="s">
        <v>58</v>
      </c>
      <c r="J420" s="105"/>
    </row>
    <row r="421" spans="1:10" ht="15.75">
      <c r="A421" s="12"/>
      <c r="B421" s="106" t="s">
        <v>9</v>
      </c>
      <c r="C421" s="107"/>
      <c r="D421" s="107"/>
      <c r="E421" s="107"/>
      <c r="F421" s="108"/>
      <c r="G421" s="81" t="s">
        <v>44</v>
      </c>
      <c r="H421" s="82"/>
      <c r="I421" s="109" t="s">
        <v>59</v>
      </c>
      <c r="J421" s="110"/>
    </row>
    <row r="422" spans="1:10" ht="15">
      <c r="A422" s="12"/>
      <c r="B422" s="81" t="s">
        <v>1</v>
      </c>
      <c r="C422" s="83"/>
      <c r="D422" s="2">
        <v>1</v>
      </c>
      <c r="E422" s="2">
        <v>2</v>
      </c>
      <c r="F422" s="2">
        <v>3</v>
      </c>
      <c r="G422" s="111" t="s">
        <v>41</v>
      </c>
      <c r="H422" s="112"/>
      <c r="I422" s="113" t="s">
        <v>63</v>
      </c>
      <c r="J422" s="114"/>
    </row>
    <row r="423" spans="1:10" ht="15">
      <c r="A423" s="12"/>
      <c r="B423" s="94" t="s">
        <v>2</v>
      </c>
      <c r="C423" s="95"/>
      <c r="D423" s="41">
        <v>38</v>
      </c>
      <c r="E423" s="41">
        <v>28</v>
      </c>
      <c r="F423" s="41">
        <v>17</v>
      </c>
      <c r="G423" s="48"/>
      <c r="H423" s="17"/>
      <c r="I423" s="115" t="s">
        <v>64</v>
      </c>
      <c r="J423" s="116"/>
    </row>
    <row r="424" spans="1:10">
      <c r="A424" s="12"/>
      <c r="B424" s="91" t="s">
        <v>3</v>
      </c>
      <c r="C424" s="92"/>
      <c r="D424" s="42">
        <v>41.499999999999993</v>
      </c>
      <c r="E424" s="42">
        <v>42.899999999999991</v>
      </c>
      <c r="F424" s="42">
        <v>36.399999999999991</v>
      </c>
      <c r="G424" s="3"/>
      <c r="H424" s="1"/>
      <c r="I424" s="4"/>
      <c r="J424" s="13"/>
    </row>
    <row r="425" spans="1:10">
      <c r="A425" s="12"/>
      <c r="B425" s="91" t="s">
        <v>4</v>
      </c>
      <c r="C425" s="92"/>
      <c r="D425" s="42">
        <v>35.9</v>
      </c>
      <c r="E425" s="42">
        <v>36.4</v>
      </c>
      <c r="F425" s="42">
        <v>30.2</v>
      </c>
      <c r="G425" s="3"/>
      <c r="H425" s="54" t="s">
        <v>45</v>
      </c>
      <c r="I425" s="93" t="s">
        <v>48</v>
      </c>
      <c r="J425" s="93"/>
    </row>
    <row r="426" spans="1:10">
      <c r="A426" s="12"/>
      <c r="B426" s="94" t="s">
        <v>5</v>
      </c>
      <c r="C426" s="95"/>
      <c r="D426" s="42">
        <v>7.6</v>
      </c>
      <c r="E426" s="42">
        <v>7.3</v>
      </c>
      <c r="F426" s="42">
        <v>7.2</v>
      </c>
      <c r="G426" s="3"/>
      <c r="H426" s="96" t="s">
        <v>46</v>
      </c>
      <c r="I426" s="96"/>
      <c r="J426" s="55">
        <v>3.45</v>
      </c>
    </row>
    <row r="427" spans="1:10" ht="13.5">
      <c r="A427" s="12"/>
      <c r="B427" s="97" t="s">
        <v>6</v>
      </c>
      <c r="C427" s="98"/>
      <c r="D427" s="43">
        <f t="shared" ref="D427:F428" si="7">IF(OR(D424="",D425=""),"",D424-D425)</f>
        <v>5.5999999999999943</v>
      </c>
      <c r="E427" s="43">
        <f t="shared" si="7"/>
        <v>6.4999999999999929</v>
      </c>
      <c r="F427" s="43">
        <f t="shared" si="7"/>
        <v>6.1999999999999922</v>
      </c>
      <c r="G427" s="5"/>
      <c r="H427" s="1"/>
      <c r="I427" s="6"/>
      <c r="J427" s="13"/>
    </row>
    <row r="428" spans="1:10" ht="13.5">
      <c r="A428" s="12"/>
      <c r="B428" s="97" t="s">
        <v>7</v>
      </c>
      <c r="C428" s="98"/>
      <c r="D428" s="43">
        <f t="shared" si="7"/>
        <v>28.299999999999997</v>
      </c>
      <c r="E428" s="43">
        <f t="shared" si="7"/>
        <v>29.099999999999998</v>
      </c>
      <c r="F428" s="43">
        <f t="shared" si="7"/>
        <v>23</v>
      </c>
      <c r="G428" s="5"/>
      <c r="H428" s="1"/>
      <c r="I428" s="63"/>
      <c r="J428" s="13"/>
    </row>
    <row r="429" spans="1:10" ht="13.5">
      <c r="A429" s="12"/>
      <c r="B429" s="99" t="s">
        <v>8</v>
      </c>
      <c r="C429" s="100"/>
      <c r="D429" s="44">
        <f>IF(D428="","",D427/D428)</f>
        <v>0.19787985865724364</v>
      </c>
      <c r="E429" s="44">
        <f>IF(E428="","",E427/E428)</f>
        <v>0.22336769759450148</v>
      </c>
      <c r="F429" s="45">
        <f>IF(F428="","",F427/F428)</f>
        <v>0.26956521739130401</v>
      </c>
      <c r="G429" s="7"/>
      <c r="H429" s="1"/>
      <c r="I429" s="1"/>
      <c r="J429" s="13"/>
    </row>
    <row r="430" spans="1:10">
      <c r="A430" s="12"/>
      <c r="B430" s="1"/>
      <c r="C430" s="1"/>
      <c r="D430" s="1"/>
      <c r="E430" s="1"/>
      <c r="F430" s="1"/>
      <c r="G430" s="1"/>
      <c r="H430" s="1"/>
      <c r="I430" s="8"/>
      <c r="J430" s="13"/>
    </row>
    <row r="431" spans="1:10" ht="13.5">
      <c r="A431" s="12"/>
      <c r="B431" s="1"/>
      <c r="C431" s="1"/>
      <c r="D431" s="1"/>
      <c r="E431" s="1"/>
      <c r="F431" s="1"/>
      <c r="G431" s="1"/>
      <c r="H431" s="77" t="s">
        <v>10</v>
      </c>
      <c r="I431" s="78"/>
      <c r="J431" s="46">
        <f>(D429+E429+F429)/3</f>
        <v>0.23027092454768305</v>
      </c>
    </row>
    <row r="432" spans="1:10">
      <c r="A432" s="12"/>
      <c r="B432" s="1"/>
      <c r="C432" s="1"/>
      <c r="D432" s="1"/>
      <c r="E432" s="1"/>
      <c r="F432" s="1"/>
      <c r="G432" s="1"/>
      <c r="H432" s="1"/>
      <c r="I432" s="8"/>
      <c r="J432" s="13"/>
    </row>
    <row r="433" spans="1:10">
      <c r="A433" s="12"/>
      <c r="B433" s="1"/>
      <c r="C433" s="1"/>
      <c r="D433" s="1"/>
      <c r="E433" s="1"/>
      <c r="F433" s="1"/>
      <c r="G433" s="1"/>
      <c r="H433" s="1"/>
      <c r="I433" s="8"/>
      <c r="J433" s="13"/>
    </row>
    <row r="434" spans="1:10" ht="13.5">
      <c r="A434" s="12"/>
      <c r="B434" s="1"/>
      <c r="C434" s="1"/>
      <c r="D434" s="1"/>
      <c r="E434" s="1"/>
      <c r="F434" s="1"/>
      <c r="G434" s="1"/>
      <c r="H434" s="77" t="s">
        <v>11</v>
      </c>
      <c r="I434" s="78"/>
      <c r="J434" s="46">
        <f>D454</f>
        <v>0.19512195121951195</v>
      </c>
    </row>
    <row r="435" spans="1:10">
      <c r="A435" s="12"/>
      <c r="B435" s="1"/>
      <c r="C435" s="1"/>
      <c r="D435" s="1"/>
      <c r="E435" s="1"/>
      <c r="F435" s="1"/>
      <c r="G435" s="1"/>
      <c r="H435" s="1"/>
      <c r="I435" s="8"/>
      <c r="J435" s="13"/>
    </row>
    <row r="436" spans="1:10">
      <c r="A436" s="12"/>
      <c r="B436" s="1"/>
      <c r="C436" s="1"/>
      <c r="D436" s="1"/>
      <c r="E436" s="1"/>
      <c r="F436" s="1"/>
      <c r="G436" s="1"/>
      <c r="H436" s="1"/>
      <c r="I436" s="8"/>
      <c r="J436" s="13"/>
    </row>
    <row r="437" spans="1:10" ht="13.5">
      <c r="A437" s="12"/>
      <c r="B437" s="1"/>
      <c r="C437" s="1"/>
      <c r="D437" s="1"/>
      <c r="E437" s="1"/>
      <c r="F437" s="1"/>
      <c r="G437" s="1"/>
      <c r="H437" s="79" t="s">
        <v>13</v>
      </c>
      <c r="I437" s="80"/>
      <c r="J437" s="46">
        <f>J431-J434</f>
        <v>3.5148973328171101E-2</v>
      </c>
    </row>
    <row r="438" spans="1:10">
      <c r="A438" s="12"/>
      <c r="B438" s="1"/>
      <c r="C438" s="1"/>
      <c r="D438" s="1"/>
      <c r="E438" s="1"/>
      <c r="F438" s="1"/>
      <c r="G438" s="1"/>
      <c r="H438" s="1"/>
      <c r="I438" s="1"/>
      <c r="J438" s="13"/>
    </row>
    <row r="439" spans="1:10">
      <c r="A439" s="12"/>
      <c r="B439" s="1"/>
      <c r="C439" s="1"/>
      <c r="D439" s="1"/>
      <c r="E439" s="1"/>
      <c r="F439" s="1"/>
      <c r="G439" s="1"/>
      <c r="H439" s="1"/>
      <c r="I439" s="1"/>
      <c r="J439" s="13"/>
    </row>
    <row r="440" spans="1:10">
      <c r="A440" s="12"/>
      <c r="B440" s="1"/>
      <c r="C440" s="1"/>
      <c r="D440" s="1"/>
      <c r="E440" s="1"/>
      <c r="F440" s="1"/>
      <c r="G440" s="1"/>
      <c r="H440" s="1"/>
      <c r="I440" s="1"/>
      <c r="J440" s="13"/>
    </row>
    <row r="441" spans="1:10">
      <c r="A441" s="12"/>
      <c r="B441" s="1"/>
      <c r="C441" s="1"/>
      <c r="D441" s="1"/>
      <c r="E441" s="1"/>
      <c r="F441" s="1"/>
      <c r="G441" s="1"/>
      <c r="H441" s="1"/>
      <c r="I441" s="1"/>
      <c r="J441" s="13"/>
    </row>
    <row r="442" spans="1:10">
      <c r="A442" s="12"/>
      <c r="B442" s="1"/>
      <c r="C442" s="1"/>
      <c r="D442" s="1"/>
      <c r="E442" s="1"/>
      <c r="F442" s="1"/>
      <c r="G442" s="1"/>
      <c r="H442" s="1"/>
      <c r="I442" s="1"/>
      <c r="J442" s="13"/>
    </row>
    <row r="443" spans="1:10">
      <c r="A443" s="12"/>
      <c r="B443" s="1"/>
      <c r="C443" s="1"/>
      <c r="D443" s="1"/>
      <c r="E443" s="1"/>
      <c r="F443" s="1"/>
      <c r="G443" s="9"/>
      <c r="H443" s="1"/>
      <c r="I443" s="1"/>
      <c r="J443" s="13"/>
    </row>
    <row r="444" spans="1:10">
      <c r="A444" s="12"/>
      <c r="B444" s="1"/>
      <c r="C444" s="1"/>
      <c r="D444" s="1"/>
      <c r="E444" s="1"/>
      <c r="F444" s="1"/>
      <c r="G444" s="1"/>
      <c r="H444" s="1"/>
      <c r="I444" s="1"/>
      <c r="J444" s="13"/>
    </row>
    <row r="445" spans="1:10">
      <c r="A445" s="12"/>
      <c r="B445" s="1"/>
      <c r="C445" s="1"/>
      <c r="D445" s="1"/>
      <c r="E445" s="1"/>
      <c r="F445" s="1"/>
      <c r="G445" s="1"/>
      <c r="H445" s="1"/>
      <c r="I445" s="1"/>
      <c r="J445" s="13"/>
    </row>
    <row r="446" spans="1:10">
      <c r="A446" s="12"/>
      <c r="B446" s="1"/>
      <c r="C446" s="1"/>
      <c r="D446" s="1"/>
      <c r="E446" s="1"/>
      <c r="F446" s="1"/>
      <c r="G446" s="1"/>
      <c r="H446" s="1"/>
      <c r="I446" s="1"/>
      <c r="J446" s="13"/>
    </row>
    <row r="447" spans="1:10">
      <c r="A447" s="12"/>
      <c r="B447" s="81" t="s">
        <v>12</v>
      </c>
      <c r="C447" s="82"/>
      <c r="D447" s="82"/>
      <c r="E447" s="83"/>
      <c r="F447" s="1"/>
      <c r="G447" s="1"/>
      <c r="H447" s="20"/>
      <c r="I447" s="16"/>
      <c r="J447" s="13"/>
    </row>
    <row r="448" spans="1:10">
      <c r="A448" s="12"/>
      <c r="B448" s="81" t="s">
        <v>1</v>
      </c>
      <c r="C448" s="83"/>
      <c r="D448" s="35">
        <v>1</v>
      </c>
      <c r="E448" s="2"/>
      <c r="F448" s="19"/>
      <c r="G448" s="19"/>
      <c r="H448" s="20"/>
      <c r="I448" s="16"/>
      <c r="J448" s="13"/>
    </row>
    <row r="449" spans="1:10">
      <c r="A449" s="12"/>
      <c r="B449" s="84" t="s">
        <v>3</v>
      </c>
      <c r="C449" s="85"/>
      <c r="D449" s="42">
        <v>22.299999999999997</v>
      </c>
      <c r="E449" s="24"/>
      <c r="F449" s="17"/>
      <c r="G449" s="17"/>
      <c r="H449" s="1"/>
      <c r="I449" s="1"/>
      <c r="J449" s="13"/>
    </row>
    <row r="450" spans="1:10">
      <c r="A450" s="12"/>
      <c r="B450" s="51" t="s">
        <v>4</v>
      </c>
      <c r="C450" s="52"/>
      <c r="D450" s="42">
        <v>20.7</v>
      </c>
      <c r="E450" s="24"/>
      <c r="F450" s="18"/>
      <c r="G450" s="18"/>
      <c r="H450" s="1"/>
      <c r="I450" s="1"/>
      <c r="J450" s="13"/>
    </row>
    <row r="451" spans="1:10">
      <c r="A451" s="12"/>
      <c r="B451" s="86" t="s">
        <v>5</v>
      </c>
      <c r="C451" s="87"/>
      <c r="D451" s="42">
        <v>12.5</v>
      </c>
      <c r="E451" s="24"/>
      <c r="F451" s="4"/>
      <c r="G451" s="4"/>
      <c r="H451" s="1"/>
      <c r="I451" s="1"/>
      <c r="J451" s="13"/>
    </row>
    <row r="452" spans="1:10" ht="13.5">
      <c r="A452" s="12"/>
      <c r="B452" s="79" t="s">
        <v>6</v>
      </c>
      <c r="C452" s="80"/>
      <c r="D452" s="47">
        <f>IF(OR(D449="",D450=""),"",D449-D450)</f>
        <v>1.5999999999999979</v>
      </c>
      <c r="E452" s="25"/>
      <c r="F452" s="4"/>
      <c r="G452" s="4"/>
      <c r="H452" s="1"/>
      <c r="I452" s="1"/>
      <c r="J452" s="13"/>
    </row>
    <row r="453" spans="1:10" ht="13.5">
      <c r="A453" s="12"/>
      <c r="B453" s="36" t="s">
        <v>7</v>
      </c>
      <c r="C453" s="37"/>
      <c r="D453" s="47">
        <f>IF(OR(D450="",D451=""),"",D450-D451)</f>
        <v>8.1999999999999993</v>
      </c>
      <c r="E453" s="25"/>
      <c r="F453" s="4"/>
      <c r="G453" s="4"/>
      <c r="H453" s="1" t="s">
        <v>0</v>
      </c>
      <c r="I453" s="1"/>
      <c r="J453" s="13"/>
    </row>
    <row r="454" spans="1:10" ht="13.5">
      <c r="A454" s="12"/>
      <c r="B454" s="38" t="s">
        <v>8</v>
      </c>
      <c r="C454" s="39"/>
      <c r="D454" s="44">
        <f>IF(D453="","",D452/D453)</f>
        <v>0.19512195121951195</v>
      </c>
      <c r="E454" s="23"/>
      <c r="F454" s="10"/>
      <c r="G454" s="10"/>
      <c r="H454" s="1"/>
      <c r="I454" s="1"/>
      <c r="J454" s="13"/>
    </row>
    <row r="455" spans="1:10" ht="13.5">
      <c r="A455" s="12"/>
      <c r="B455" s="1"/>
      <c r="C455" s="1"/>
      <c r="D455" s="1"/>
      <c r="E455" s="1"/>
      <c r="F455" s="10"/>
      <c r="G455" s="10"/>
      <c r="H455" s="1"/>
      <c r="I455" s="1"/>
      <c r="J455" s="50"/>
    </row>
    <row r="456" spans="1:10" ht="13.5">
      <c r="A456" s="12"/>
      <c r="B456" s="1"/>
      <c r="C456" s="1"/>
      <c r="D456" s="1"/>
      <c r="E456" s="1"/>
      <c r="F456" s="7"/>
      <c r="G456" s="7"/>
      <c r="H456" s="1"/>
      <c r="I456" s="1"/>
      <c r="J456" s="50"/>
    </row>
    <row r="457" spans="1:10" ht="13.5">
      <c r="A457" s="12"/>
      <c r="B457" s="11"/>
      <c r="C457" s="1"/>
      <c r="D457" s="7"/>
      <c r="E457" s="7"/>
      <c r="F457" s="7"/>
      <c r="G457" s="7"/>
      <c r="H457" s="1"/>
      <c r="I457" s="1"/>
      <c r="J457" s="50"/>
    </row>
    <row r="458" spans="1:10" ht="15.75">
      <c r="A458" s="56"/>
      <c r="B458" s="26"/>
      <c r="C458" s="27"/>
      <c r="D458" s="27"/>
      <c r="E458" s="27"/>
      <c r="F458" s="7"/>
      <c r="G458" s="7"/>
      <c r="H458" s="1"/>
      <c r="I458" s="1"/>
      <c r="J458" s="13"/>
    </row>
    <row r="459" spans="1:10">
      <c r="A459" s="28" t="s">
        <v>33</v>
      </c>
      <c r="B459" s="1"/>
      <c r="C459" s="1"/>
      <c r="D459" s="1"/>
      <c r="E459" s="1"/>
      <c r="F459" s="1"/>
      <c r="G459" s="1"/>
      <c r="H459" s="1"/>
      <c r="I459" s="1"/>
      <c r="J459" s="13"/>
    </row>
    <row r="460" spans="1:10">
      <c r="A460" s="12"/>
      <c r="B460" s="29"/>
      <c r="C460" s="29"/>
      <c r="D460" s="29"/>
      <c r="E460" s="16"/>
      <c r="F460" s="16"/>
      <c r="G460" s="16"/>
      <c r="H460" s="16"/>
      <c r="I460" s="16"/>
      <c r="J460" s="13"/>
    </row>
    <row r="461" spans="1:10">
      <c r="A461" s="30" t="s">
        <v>34</v>
      </c>
      <c r="B461" s="29"/>
      <c r="C461" s="29"/>
      <c r="D461" s="29"/>
      <c r="E461" s="1"/>
      <c r="F461" s="1"/>
      <c r="G461" s="88" t="s">
        <v>40</v>
      </c>
      <c r="H461" s="89"/>
      <c r="I461" s="89"/>
      <c r="J461" s="90"/>
    </row>
    <row r="462" spans="1:10">
      <c r="A462" s="31" t="s">
        <v>35</v>
      </c>
      <c r="B462" s="49"/>
      <c r="C462" s="49"/>
      <c r="D462" s="49"/>
      <c r="E462" s="1"/>
      <c r="F462" s="22"/>
      <c r="G462" s="75" t="s">
        <v>36</v>
      </c>
      <c r="H462" s="75"/>
      <c r="I462" s="75"/>
      <c r="J462" s="76"/>
    </row>
    <row r="463" spans="1:10">
      <c r="A463" s="21" t="s">
        <v>37</v>
      </c>
      <c r="B463" s="9"/>
      <c r="C463" s="49"/>
      <c r="D463" s="49"/>
      <c r="E463" s="1"/>
      <c r="F463" s="1"/>
      <c r="G463" s="75" t="s">
        <v>38</v>
      </c>
      <c r="H463" s="75"/>
      <c r="I463" s="75"/>
      <c r="J463" s="76"/>
    </row>
    <row r="464" spans="1:10" ht="15.75">
      <c r="A464" s="32"/>
      <c r="B464" s="33"/>
      <c r="C464" s="34" t="s">
        <v>39</v>
      </c>
      <c r="D464" s="14"/>
      <c r="E464" s="14"/>
      <c r="F464" s="14"/>
      <c r="G464" s="14"/>
      <c r="H464" s="14"/>
      <c r="I464" s="40"/>
      <c r="J464" s="15"/>
    </row>
    <row r="465" spans="1:10">
      <c r="A465" s="149" t="s">
        <v>14</v>
      </c>
      <c r="B465" s="150"/>
      <c r="C465" s="150"/>
      <c r="D465" s="150"/>
      <c r="E465" s="150"/>
      <c r="F465" s="150"/>
      <c r="G465" s="150"/>
      <c r="H465" s="150"/>
      <c r="I465" s="150"/>
      <c r="J465" s="151"/>
    </row>
    <row r="466" spans="1:10">
      <c r="A466" s="130" t="s">
        <v>15</v>
      </c>
      <c r="B466" s="131"/>
      <c r="C466" s="131"/>
      <c r="D466" s="131"/>
      <c r="E466" s="131"/>
      <c r="F466" s="131"/>
      <c r="G466" s="131"/>
      <c r="H466" s="131"/>
      <c r="I466" s="131"/>
      <c r="J466" s="132"/>
    </row>
    <row r="467" spans="1:10">
      <c r="A467" s="130" t="s">
        <v>16</v>
      </c>
      <c r="B467" s="131"/>
      <c r="C467" s="131"/>
      <c r="D467" s="131"/>
      <c r="E467" s="131"/>
      <c r="F467" s="131"/>
      <c r="G467" s="131"/>
      <c r="H467" s="131"/>
      <c r="I467" s="131"/>
      <c r="J467" s="132"/>
    </row>
    <row r="468" spans="1:10">
      <c r="A468" s="133" t="s">
        <v>17</v>
      </c>
      <c r="B468" s="134"/>
      <c r="C468" s="134"/>
      <c r="D468" s="134"/>
      <c r="E468" s="134"/>
      <c r="F468" s="134"/>
      <c r="G468" s="134"/>
      <c r="H468" s="134"/>
      <c r="I468" s="134"/>
      <c r="J468" s="135"/>
    </row>
    <row r="469" spans="1:10">
      <c r="A469" s="136" t="s">
        <v>18</v>
      </c>
      <c r="B469" s="137"/>
      <c r="C469" s="138" t="s">
        <v>19</v>
      </c>
      <c r="D469" s="139"/>
      <c r="E469" s="139"/>
      <c r="F469" s="140"/>
      <c r="G469" s="138" t="s">
        <v>20</v>
      </c>
      <c r="H469" s="141"/>
      <c r="I469" s="141"/>
      <c r="J469" s="142"/>
    </row>
    <row r="470" spans="1:10">
      <c r="A470" s="143" t="s">
        <v>21</v>
      </c>
      <c r="B470" s="144"/>
      <c r="C470" s="144"/>
      <c r="D470" s="144"/>
      <c r="E470" s="144"/>
      <c r="F470" s="144"/>
      <c r="G470" s="144"/>
      <c r="H470" s="144"/>
      <c r="I470" s="144"/>
      <c r="J470" s="145"/>
    </row>
    <row r="471" spans="1:10">
      <c r="A471" s="146" t="s">
        <v>22</v>
      </c>
      <c r="B471" s="147"/>
      <c r="C471" s="147"/>
      <c r="D471" s="147"/>
      <c r="E471" s="147"/>
      <c r="F471" s="147"/>
      <c r="G471" s="147"/>
      <c r="H471" s="147"/>
      <c r="I471" s="147"/>
      <c r="J471" s="148"/>
    </row>
    <row r="472" spans="1:10">
      <c r="A472" s="117" t="s">
        <v>23</v>
      </c>
      <c r="B472" s="118"/>
      <c r="C472" s="118"/>
      <c r="D472" s="118"/>
      <c r="E472" s="118"/>
      <c r="F472" s="118"/>
      <c r="G472" s="118"/>
      <c r="H472" s="118"/>
      <c r="I472" s="118"/>
      <c r="J472" s="119"/>
    </row>
    <row r="473" spans="1:10" ht="15.75">
      <c r="A473" s="120" t="s">
        <v>42</v>
      </c>
      <c r="B473" s="121"/>
      <c r="C473" s="121"/>
      <c r="D473" s="121"/>
      <c r="E473" s="121"/>
      <c r="F473" s="121"/>
      <c r="G473" s="121"/>
      <c r="H473" s="121"/>
      <c r="I473" s="121"/>
      <c r="J473" s="122"/>
    </row>
    <row r="474" spans="1:10">
      <c r="A474" s="123" t="s">
        <v>43</v>
      </c>
      <c r="B474" s="124"/>
      <c r="C474" s="124"/>
      <c r="D474" s="124"/>
      <c r="E474" s="124"/>
      <c r="F474" s="124"/>
      <c r="G474" s="125"/>
      <c r="H474" s="126" t="s">
        <v>24</v>
      </c>
      <c r="I474" s="127"/>
      <c r="J474" s="128"/>
    </row>
    <row r="475" spans="1:10">
      <c r="A475" s="123" t="s">
        <v>25</v>
      </c>
      <c r="B475" s="124"/>
      <c r="C475" s="124"/>
      <c r="D475" s="124"/>
      <c r="E475" s="124"/>
      <c r="F475" s="125"/>
      <c r="G475" s="57" t="s">
        <v>26</v>
      </c>
      <c r="H475" s="123" t="s">
        <v>29</v>
      </c>
      <c r="I475" s="124"/>
      <c r="J475" s="125"/>
    </row>
    <row r="476" spans="1:10">
      <c r="A476" s="126" t="s">
        <v>27</v>
      </c>
      <c r="B476" s="127"/>
      <c r="C476" s="127"/>
      <c r="D476" s="127"/>
      <c r="E476" s="128"/>
      <c r="F476" s="123" t="s">
        <v>28</v>
      </c>
      <c r="G476" s="124"/>
      <c r="H476" s="124"/>
      <c r="I476" s="124"/>
      <c r="J476" s="125"/>
    </row>
    <row r="477" spans="1:10">
      <c r="A477" s="126" t="s">
        <v>30</v>
      </c>
      <c r="B477" s="127"/>
      <c r="C477" s="127"/>
      <c r="D477" s="128"/>
      <c r="E477" s="126" t="s">
        <v>31</v>
      </c>
      <c r="F477" s="129"/>
      <c r="G477" s="126" t="s">
        <v>32</v>
      </c>
      <c r="H477" s="127"/>
      <c r="I477" s="127"/>
      <c r="J477" s="128"/>
    </row>
    <row r="478" spans="1:10" ht="24.95" customHeight="1">
      <c r="A478" s="101" t="s">
        <v>60</v>
      </c>
      <c r="B478" s="102"/>
      <c r="C478" s="102"/>
      <c r="D478" s="102"/>
      <c r="E478" s="102"/>
      <c r="F478" s="102"/>
      <c r="G478" s="102"/>
      <c r="H478" s="103"/>
      <c r="I478" s="104" t="s">
        <v>58</v>
      </c>
      <c r="J478" s="105"/>
    </row>
    <row r="479" spans="1:10" ht="15.75">
      <c r="A479" s="12"/>
      <c r="B479" s="106" t="s">
        <v>9</v>
      </c>
      <c r="C479" s="107"/>
      <c r="D479" s="107"/>
      <c r="E479" s="107"/>
      <c r="F479" s="108"/>
      <c r="G479" s="81" t="s">
        <v>44</v>
      </c>
      <c r="H479" s="82"/>
      <c r="I479" s="109" t="s">
        <v>59</v>
      </c>
      <c r="J479" s="110"/>
    </row>
    <row r="480" spans="1:10" ht="15">
      <c r="A480" s="12"/>
      <c r="B480" s="81" t="s">
        <v>1</v>
      </c>
      <c r="C480" s="83"/>
      <c r="D480" s="60">
        <v>1</v>
      </c>
      <c r="E480" s="60">
        <v>2</v>
      </c>
      <c r="F480" s="60">
        <v>3</v>
      </c>
      <c r="G480" s="111" t="s">
        <v>41</v>
      </c>
      <c r="H480" s="112"/>
      <c r="I480" s="113" t="s">
        <v>63</v>
      </c>
      <c r="J480" s="114"/>
    </row>
    <row r="481" spans="1:10" ht="15">
      <c r="A481" s="12"/>
      <c r="B481" s="94" t="s">
        <v>2</v>
      </c>
      <c r="C481" s="95"/>
      <c r="D481" s="41">
        <v>37</v>
      </c>
      <c r="E481" s="41">
        <v>25</v>
      </c>
      <c r="F481" s="41">
        <v>14</v>
      </c>
      <c r="G481" s="48"/>
      <c r="H481" s="17"/>
      <c r="I481" s="115" t="s">
        <v>64</v>
      </c>
      <c r="J481" s="116"/>
    </row>
    <row r="482" spans="1:10">
      <c r="A482" s="12"/>
      <c r="B482" s="91" t="s">
        <v>3</v>
      </c>
      <c r="C482" s="92"/>
      <c r="D482" s="42">
        <v>33.300000000000004</v>
      </c>
      <c r="E482" s="42">
        <v>37.299999999999997</v>
      </c>
      <c r="F482" s="42">
        <v>35.9</v>
      </c>
      <c r="G482" s="3"/>
      <c r="H482" s="1"/>
      <c r="I482" s="4"/>
      <c r="J482" s="13"/>
    </row>
    <row r="483" spans="1:10">
      <c r="A483" s="12"/>
      <c r="B483" s="91" t="s">
        <v>4</v>
      </c>
      <c r="C483" s="92"/>
      <c r="D483" s="42">
        <v>29</v>
      </c>
      <c r="E483" s="42">
        <v>31.4</v>
      </c>
      <c r="F483" s="42">
        <v>29.4</v>
      </c>
      <c r="G483" s="3"/>
      <c r="H483" s="54" t="s">
        <v>45</v>
      </c>
      <c r="I483" s="93" t="s">
        <v>49</v>
      </c>
      <c r="J483" s="93"/>
    </row>
    <row r="484" spans="1:10">
      <c r="A484" s="12"/>
      <c r="B484" s="94" t="s">
        <v>5</v>
      </c>
      <c r="C484" s="95"/>
      <c r="D484" s="42">
        <v>8.6</v>
      </c>
      <c r="E484" s="42">
        <v>7.2</v>
      </c>
      <c r="F484" s="42">
        <v>7.4</v>
      </c>
      <c r="G484" s="3"/>
      <c r="H484" s="96" t="s">
        <v>46</v>
      </c>
      <c r="I484" s="96"/>
      <c r="J484" s="55">
        <v>4.5</v>
      </c>
    </row>
    <row r="485" spans="1:10" ht="13.5">
      <c r="A485" s="12"/>
      <c r="B485" s="97" t="s">
        <v>6</v>
      </c>
      <c r="C485" s="98"/>
      <c r="D485" s="43">
        <f t="shared" ref="D485:F486" si="8">IF(OR(D482="",D483=""),"",D482-D483)</f>
        <v>4.3000000000000043</v>
      </c>
      <c r="E485" s="43">
        <f t="shared" si="8"/>
        <v>5.8999999999999986</v>
      </c>
      <c r="F485" s="43">
        <f t="shared" si="8"/>
        <v>6.5</v>
      </c>
      <c r="G485" s="5"/>
      <c r="H485" s="1"/>
      <c r="I485" s="6"/>
      <c r="J485" s="13"/>
    </row>
    <row r="486" spans="1:10" ht="13.5">
      <c r="A486" s="12"/>
      <c r="B486" s="97" t="s">
        <v>7</v>
      </c>
      <c r="C486" s="98"/>
      <c r="D486" s="43">
        <f t="shared" si="8"/>
        <v>20.399999999999999</v>
      </c>
      <c r="E486" s="43">
        <f t="shared" si="8"/>
        <v>24.2</v>
      </c>
      <c r="F486" s="43">
        <f t="shared" si="8"/>
        <v>22</v>
      </c>
      <c r="G486" s="5"/>
      <c r="H486" s="1"/>
      <c r="I486" s="7"/>
      <c r="J486" s="13"/>
    </row>
    <row r="487" spans="1:10" ht="13.5">
      <c r="A487" s="12"/>
      <c r="B487" s="99" t="s">
        <v>8</v>
      </c>
      <c r="C487" s="100"/>
      <c r="D487" s="44">
        <f>IF(D486="","",D485/D486)</f>
        <v>0.21078431372549042</v>
      </c>
      <c r="E487" s="44">
        <f>IF(E486="","",E485/E486)</f>
        <v>0.24380165289256192</v>
      </c>
      <c r="F487" s="45">
        <f>IF(F486="","",F485/F486)</f>
        <v>0.29545454545454547</v>
      </c>
      <c r="G487" s="7"/>
      <c r="H487" s="1"/>
      <c r="I487" s="1"/>
      <c r="J487" s="13"/>
    </row>
    <row r="488" spans="1:10">
      <c r="A488" s="12"/>
      <c r="B488" s="1"/>
      <c r="C488" s="1"/>
      <c r="D488" s="1"/>
      <c r="E488" s="1"/>
      <c r="F488" s="1"/>
      <c r="G488" s="1"/>
      <c r="H488" s="1"/>
      <c r="I488" s="8"/>
      <c r="J488" s="13"/>
    </row>
    <row r="489" spans="1:10" ht="13.5">
      <c r="A489" s="12"/>
      <c r="B489" s="1"/>
      <c r="C489" s="1"/>
      <c r="D489" s="1"/>
      <c r="E489" s="1"/>
      <c r="F489" s="1"/>
      <c r="G489" s="1"/>
      <c r="H489" s="77" t="s">
        <v>10</v>
      </c>
      <c r="I489" s="78"/>
      <c r="J489" s="46">
        <f>(D487+E487+F487)/3</f>
        <v>0.25001350402419925</v>
      </c>
    </row>
    <row r="490" spans="1:10">
      <c r="A490" s="12"/>
      <c r="B490" s="1"/>
      <c r="C490" s="1"/>
      <c r="D490" s="1"/>
      <c r="E490" s="1"/>
      <c r="F490" s="1"/>
      <c r="G490" s="1"/>
      <c r="H490" s="1"/>
      <c r="I490" s="8"/>
      <c r="J490" s="13"/>
    </row>
    <row r="491" spans="1:10">
      <c r="A491" s="12"/>
      <c r="B491" s="1"/>
      <c r="C491" s="1"/>
      <c r="D491" s="1"/>
      <c r="E491" s="1"/>
      <c r="F491" s="1"/>
      <c r="G491" s="1"/>
      <c r="H491" s="1"/>
      <c r="I491" s="8"/>
      <c r="J491" s="13"/>
    </row>
    <row r="492" spans="1:10" ht="13.5">
      <c r="A492" s="12"/>
      <c r="B492" s="1"/>
      <c r="C492" s="1"/>
      <c r="D492" s="1"/>
      <c r="E492" s="1"/>
      <c r="F492" s="1"/>
      <c r="G492" s="1"/>
      <c r="H492" s="77" t="s">
        <v>11</v>
      </c>
      <c r="I492" s="78"/>
      <c r="J492" s="46">
        <f>D512</f>
        <v>0.19148936170212821</v>
      </c>
    </row>
    <row r="493" spans="1:10">
      <c r="A493" s="12"/>
      <c r="B493" s="1"/>
      <c r="C493" s="1"/>
      <c r="D493" s="1"/>
      <c r="E493" s="1"/>
      <c r="F493" s="1"/>
      <c r="G493" s="1"/>
      <c r="H493" s="1"/>
      <c r="I493" s="8"/>
      <c r="J493" s="13"/>
    </row>
    <row r="494" spans="1:10">
      <c r="A494" s="12"/>
      <c r="B494" s="1"/>
      <c r="C494" s="1"/>
      <c r="D494" s="1"/>
      <c r="E494" s="1"/>
      <c r="F494" s="1"/>
      <c r="G494" s="1"/>
      <c r="H494" s="1"/>
      <c r="I494" s="8"/>
      <c r="J494" s="13"/>
    </row>
    <row r="495" spans="1:10" ht="13.5">
      <c r="A495" s="12"/>
      <c r="B495" s="1"/>
      <c r="C495" s="1"/>
      <c r="D495" s="1"/>
      <c r="E495" s="1"/>
      <c r="F495" s="1"/>
      <c r="G495" s="1"/>
      <c r="H495" s="79" t="s">
        <v>13</v>
      </c>
      <c r="I495" s="80"/>
      <c r="J495" s="46">
        <f>J489-J492</f>
        <v>5.8524142322071038E-2</v>
      </c>
    </row>
    <row r="496" spans="1:10">
      <c r="A496" s="12"/>
      <c r="B496" s="1"/>
      <c r="C496" s="1"/>
      <c r="D496" s="1"/>
      <c r="E496" s="1"/>
      <c r="F496" s="1"/>
      <c r="G496" s="1"/>
      <c r="H496" s="1"/>
      <c r="I496" s="1"/>
      <c r="J496" s="13"/>
    </row>
    <row r="497" spans="1:10">
      <c r="A497" s="12"/>
      <c r="B497" s="1"/>
      <c r="C497" s="1"/>
      <c r="D497" s="1"/>
      <c r="E497" s="1"/>
      <c r="F497" s="1"/>
      <c r="G497" s="1"/>
      <c r="H497" s="1"/>
      <c r="I497" s="1"/>
      <c r="J497" s="13"/>
    </row>
    <row r="498" spans="1:10">
      <c r="A498" s="12"/>
      <c r="B498" s="1"/>
      <c r="C498" s="1"/>
      <c r="D498" s="1"/>
      <c r="E498" s="1"/>
      <c r="F498" s="1"/>
      <c r="G498" s="1"/>
      <c r="H498" s="1"/>
      <c r="I498" s="1"/>
      <c r="J498" s="13"/>
    </row>
    <row r="499" spans="1:10">
      <c r="A499" s="12"/>
      <c r="B499" s="1"/>
      <c r="C499" s="1"/>
      <c r="D499" s="1"/>
      <c r="E499" s="1"/>
      <c r="F499" s="1"/>
      <c r="G499" s="1"/>
      <c r="H499" s="1"/>
      <c r="I499" s="1"/>
      <c r="J499" s="13"/>
    </row>
    <row r="500" spans="1:10">
      <c r="A500" s="12"/>
      <c r="B500" s="1"/>
      <c r="C500" s="1"/>
      <c r="D500" s="1"/>
      <c r="E500" s="1"/>
      <c r="F500" s="1"/>
      <c r="G500" s="1"/>
      <c r="H500" s="1"/>
      <c r="I500" s="1"/>
      <c r="J500" s="13"/>
    </row>
    <row r="501" spans="1:10">
      <c r="A501" s="12"/>
      <c r="B501" s="1"/>
      <c r="C501" s="1"/>
      <c r="D501" s="1"/>
      <c r="E501" s="1"/>
      <c r="F501" s="1"/>
      <c r="G501" s="9"/>
      <c r="H501" s="1"/>
      <c r="I501" s="1"/>
      <c r="J501" s="13"/>
    </row>
    <row r="502" spans="1:10">
      <c r="A502" s="12"/>
      <c r="B502" s="1"/>
      <c r="C502" s="1"/>
      <c r="D502" s="1"/>
      <c r="E502" s="1"/>
      <c r="F502" s="1"/>
      <c r="G502" s="1"/>
      <c r="H502" s="1"/>
      <c r="I502" s="1"/>
      <c r="J502" s="13"/>
    </row>
    <row r="503" spans="1:10">
      <c r="A503" s="12"/>
      <c r="B503" s="1"/>
      <c r="C503" s="1"/>
      <c r="D503" s="1"/>
      <c r="E503" s="1"/>
      <c r="F503" s="1"/>
      <c r="G503" s="1"/>
      <c r="H503" s="1"/>
      <c r="I503" s="1"/>
      <c r="J503" s="13"/>
    </row>
    <row r="504" spans="1:10">
      <c r="A504" s="12"/>
      <c r="B504" s="1"/>
      <c r="C504" s="1"/>
      <c r="D504" s="1"/>
      <c r="E504" s="1"/>
      <c r="F504" s="1"/>
      <c r="G504" s="1"/>
      <c r="H504" s="1"/>
      <c r="I504" s="1"/>
      <c r="J504" s="13"/>
    </row>
    <row r="505" spans="1:10">
      <c r="A505" s="12"/>
      <c r="B505" s="81" t="s">
        <v>12</v>
      </c>
      <c r="C505" s="82"/>
      <c r="D505" s="82"/>
      <c r="E505" s="83"/>
      <c r="F505" s="1"/>
      <c r="G505" s="1"/>
      <c r="H505" s="20"/>
      <c r="I505" s="16"/>
      <c r="J505" s="13"/>
    </row>
    <row r="506" spans="1:10">
      <c r="A506" s="12"/>
      <c r="B506" s="81" t="s">
        <v>1</v>
      </c>
      <c r="C506" s="83"/>
      <c r="D506" s="35">
        <v>1</v>
      </c>
      <c r="E506" s="60"/>
      <c r="F506" s="19"/>
      <c r="G506" s="19"/>
      <c r="H506" s="20"/>
      <c r="I506" s="16"/>
      <c r="J506" s="13"/>
    </row>
    <row r="507" spans="1:10">
      <c r="A507" s="12"/>
      <c r="B507" s="84" t="s">
        <v>3</v>
      </c>
      <c r="C507" s="85"/>
      <c r="D507" s="42">
        <v>17.8</v>
      </c>
      <c r="E507" s="24"/>
      <c r="F507" s="17"/>
      <c r="G507" s="17"/>
      <c r="H507" s="1"/>
      <c r="I507" s="1"/>
      <c r="J507" s="13"/>
    </row>
    <row r="508" spans="1:10">
      <c r="A508" s="12"/>
      <c r="B508" s="58" t="s">
        <v>4</v>
      </c>
      <c r="C508" s="59"/>
      <c r="D508" s="42">
        <v>16.899999999999999</v>
      </c>
      <c r="E508" s="24"/>
      <c r="F508" s="18"/>
      <c r="G508" s="18"/>
      <c r="H508" s="1"/>
      <c r="I508" s="1"/>
      <c r="J508" s="13"/>
    </row>
    <row r="509" spans="1:10">
      <c r="A509" s="12"/>
      <c r="B509" s="86" t="s">
        <v>5</v>
      </c>
      <c r="C509" s="87"/>
      <c r="D509" s="42">
        <v>12.200000000000001</v>
      </c>
      <c r="E509" s="24"/>
      <c r="F509" s="4"/>
      <c r="G509" s="4"/>
      <c r="H509" s="1"/>
      <c r="I509" s="1"/>
      <c r="J509" s="13"/>
    </row>
    <row r="510" spans="1:10" ht="13.5">
      <c r="A510" s="12"/>
      <c r="B510" s="79" t="s">
        <v>6</v>
      </c>
      <c r="C510" s="80"/>
      <c r="D510" s="47">
        <f>IF(OR(D507="",D508=""),"",D507-D508)</f>
        <v>0.90000000000000213</v>
      </c>
      <c r="E510" s="25"/>
      <c r="F510" s="4"/>
      <c r="G510" s="4"/>
      <c r="H510" s="1"/>
      <c r="I510" s="1"/>
      <c r="J510" s="13"/>
    </row>
    <row r="511" spans="1:10" ht="13.5">
      <c r="A511" s="12"/>
      <c r="B511" s="36" t="s">
        <v>7</v>
      </c>
      <c r="C511" s="37"/>
      <c r="D511" s="47">
        <f>IF(OR(D508="",D509=""),"",D508-D509)</f>
        <v>4.6999999999999975</v>
      </c>
      <c r="E511" s="25"/>
      <c r="F511" s="4"/>
      <c r="G511" s="4"/>
      <c r="H511" s="1" t="s">
        <v>0</v>
      </c>
      <c r="I511" s="1"/>
      <c r="J511" s="13"/>
    </row>
    <row r="512" spans="1:10" ht="13.5">
      <c r="A512" s="12"/>
      <c r="B512" s="38" t="s">
        <v>8</v>
      </c>
      <c r="C512" s="39"/>
      <c r="D512" s="44">
        <f>IF(D511="","",D510/D511)</f>
        <v>0.19148936170212821</v>
      </c>
      <c r="E512" s="23"/>
      <c r="F512" s="10"/>
      <c r="G512" s="10"/>
      <c r="H512" s="1"/>
      <c r="I512" s="1"/>
      <c r="J512" s="13"/>
    </row>
    <row r="513" spans="1:10" ht="13.5">
      <c r="A513" s="12"/>
      <c r="B513" s="1"/>
      <c r="C513" s="1"/>
      <c r="D513" s="1"/>
      <c r="E513" s="1"/>
      <c r="F513" s="10"/>
      <c r="G513" s="10"/>
      <c r="H513" s="1"/>
      <c r="I513" s="1"/>
      <c r="J513" s="62"/>
    </row>
    <row r="514" spans="1:10" ht="13.5">
      <c r="A514" s="12"/>
      <c r="B514" s="1"/>
      <c r="C514" s="1"/>
      <c r="D514" s="1"/>
      <c r="E514" s="1"/>
      <c r="F514" s="7"/>
      <c r="G514" s="7"/>
      <c r="H514" s="1"/>
      <c r="I514" s="1"/>
      <c r="J514" s="62"/>
    </row>
    <row r="515" spans="1:10" ht="13.5">
      <c r="A515" s="12"/>
      <c r="B515" s="11"/>
      <c r="C515" s="1"/>
      <c r="D515" s="7"/>
      <c r="E515" s="7"/>
      <c r="F515" s="7"/>
      <c r="G515" s="7"/>
      <c r="H515" s="1"/>
      <c r="I515" s="1"/>
      <c r="J515" s="62"/>
    </row>
    <row r="516" spans="1:10" ht="15.75">
      <c r="A516" s="56"/>
      <c r="B516" s="26"/>
      <c r="C516" s="27"/>
      <c r="D516" s="27"/>
      <c r="E516" s="27"/>
      <c r="F516" s="7"/>
      <c r="G516" s="7"/>
      <c r="H516" s="1"/>
      <c r="I516" s="1"/>
      <c r="J516" s="13"/>
    </row>
    <row r="517" spans="1:10">
      <c r="A517" s="28" t="s">
        <v>33</v>
      </c>
      <c r="B517" s="1"/>
      <c r="C517" s="1"/>
      <c r="D517" s="1"/>
      <c r="E517" s="1"/>
      <c r="F517" s="1"/>
      <c r="G517" s="1"/>
      <c r="H517" s="1"/>
      <c r="I517" s="1"/>
      <c r="J517" s="13"/>
    </row>
    <row r="518" spans="1:10">
      <c r="A518" s="12"/>
      <c r="B518" s="29"/>
      <c r="C518" s="29"/>
      <c r="D518" s="29"/>
      <c r="E518" s="16"/>
      <c r="F518" s="16"/>
      <c r="G518" s="16"/>
      <c r="H518" s="16"/>
      <c r="I518" s="16"/>
      <c r="J518" s="13"/>
    </row>
    <row r="519" spans="1:10">
      <c r="A519" s="30" t="s">
        <v>34</v>
      </c>
      <c r="B519" s="29"/>
      <c r="C519" s="29"/>
      <c r="D519" s="29"/>
      <c r="E519" s="1"/>
      <c r="F519" s="1"/>
      <c r="G519" s="88" t="s">
        <v>40</v>
      </c>
      <c r="H519" s="89"/>
      <c r="I519" s="89"/>
      <c r="J519" s="90"/>
    </row>
    <row r="520" spans="1:10">
      <c r="A520" s="31" t="s">
        <v>35</v>
      </c>
      <c r="B520" s="61"/>
      <c r="C520" s="61"/>
      <c r="D520" s="61"/>
      <c r="E520" s="1"/>
      <c r="F520" s="22"/>
      <c r="G520" s="75" t="s">
        <v>36</v>
      </c>
      <c r="H520" s="75"/>
      <c r="I520" s="75"/>
      <c r="J520" s="76"/>
    </row>
    <row r="521" spans="1:10">
      <c r="A521" s="21" t="s">
        <v>37</v>
      </c>
      <c r="B521" s="9"/>
      <c r="C521" s="61"/>
      <c r="D521" s="61"/>
      <c r="E521" s="1"/>
      <c r="F521" s="1"/>
      <c r="G521" s="75" t="s">
        <v>38</v>
      </c>
      <c r="H521" s="75"/>
      <c r="I521" s="75"/>
      <c r="J521" s="76"/>
    </row>
    <row r="522" spans="1:10" ht="15.75">
      <c r="A522" s="32"/>
      <c r="B522" s="33"/>
      <c r="C522" s="34" t="s">
        <v>39</v>
      </c>
      <c r="D522" s="14"/>
      <c r="E522" s="14"/>
      <c r="F522" s="14"/>
      <c r="G522" s="14"/>
      <c r="H522" s="14"/>
      <c r="I522" s="40"/>
      <c r="J522" s="15"/>
    </row>
    <row r="523" spans="1:10">
      <c r="A523" s="130" t="s">
        <v>14</v>
      </c>
      <c r="B523" s="131"/>
      <c r="C523" s="131"/>
      <c r="D523" s="131"/>
      <c r="E523" s="131"/>
      <c r="F523" s="131"/>
      <c r="G523" s="131"/>
      <c r="H523" s="131"/>
      <c r="I523" s="131"/>
      <c r="J523" s="132"/>
    </row>
    <row r="524" spans="1:10">
      <c r="A524" s="130" t="s">
        <v>15</v>
      </c>
      <c r="B524" s="131"/>
      <c r="C524" s="131"/>
      <c r="D524" s="131"/>
      <c r="E524" s="131"/>
      <c r="F524" s="131"/>
      <c r="G524" s="131"/>
      <c r="H524" s="131"/>
      <c r="I524" s="131"/>
      <c r="J524" s="132"/>
    </row>
    <row r="525" spans="1:10">
      <c r="A525" s="130" t="s">
        <v>16</v>
      </c>
      <c r="B525" s="131"/>
      <c r="C525" s="131"/>
      <c r="D525" s="131"/>
      <c r="E525" s="131"/>
      <c r="F525" s="131"/>
      <c r="G525" s="131"/>
      <c r="H525" s="131"/>
      <c r="I525" s="131"/>
      <c r="J525" s="132"/>
    </row>
    <row r="526" spans="1:10">
      <c r="A526" s="133" t="s">
        <v>17</v>
      </c>
      <c r="B526" s="134"/>
      <c r="C526" s="134"/>
      <c r="D526" s="134"/>
      <c r="E526" s="134"/>
      <c r="F526" s="134"/>
      <c r="G526" s="134"/>
      <c r="H526" s="134"/>
      <c r="I526" s="134"/>
      <c r="J526" s="135"/>
    </row>
    <row r="527" spans="1:10">
      <c r="A527" s="136" t="s">
        <v>18</v>
      </c>
      <c r="B527" s="137"/>
      <c r="C527" s="138" t="s">
        <v>19</v>
      </c>
      <c r="D527" s="139"/>
      <c r="E527" s="139"/>
      <c r="F527" s="140"/>
      <c r="G527" s="138" t="s">
        <v>20</v>
      </c>
      <c r="H527" s="141"/>
      <c r="I527" s="141"/>
      <c r="J527" s="142"/>
    </row>
    <row r="528" spans="1:10">
      <c r="A528" s="143" t="s">
        <v>21</v>
      </c>
      <c r="B528" s="144"/>
      <c r="C528" s="144"/>
      <c r="D528" s="144"/>
      <c r="E528" s="144"/>
      <c r="F528" s="144"/>
      <c r="G528" s="144"/>
      <c r="H528" s="144"/>
      <c r="I528" s="144"/>
      <c r="J528" s="145"/>
    </row>
    <row r="529" spans="1:10">
      <c r="A529" s="146" t="s">
        <v>22</v>
      </c>
      <c r="B529" s="147"/>
      <c r="C529" s="147"/>
      <c r="D529" s="147"/>
      <c r="E529" s="147"/>
      <c r="F529" s="147"/>
      <c r="G529" s="147"/>
      <c r="H529" s="147"/>
      <c r="I529" s="147"/>
      <c r="J529" s="148"/>
    </row>
    <row r="530" spans="1:10">
      <c r="A530" s="117" t="s">
        <v>23</v>
      </c>
      <c r="B530" s="118"/>
      <c r="C530" s="118"/>
      <c r="D530" s="118"/>
      <c r="E530" s="118"/>
      <c r="F530" s="118"/>
      <c r="G530" s="118"/>
      <c r="H530" s="118"/>
      <c r="I530" s="118"/>
      <c r="J530" s="119"/>
    </row>
    <row r="531" spans="1:10" ht="15.75">
      <c r="A531" s="120" t="s">
        <v>42</v>
      </c>
      <c r="B531" s="121"/>
      <c r="C531" s="121"/>
      <c r="D531" s="121"/>
      <c r="E531" s="121"/>
      <c r="F531" s="121"/>
      <c r="G531" s="121"/>
      <c r="H531" s="121"/>
      <c r="I531" s="121"/>
      <c r="J531" s="122"/>
    </row>
    <row r="532" spans="1:10">
      <c r="A532" s="123" t="s">
        <v>43</v>
      </c>
      <c r="B532" s="124"/>
      <c r="C532" s="124"/>
      <c r="D532" s="124"/>
      <c r="E532" s="124"/>
      <c r="F532" s="124"/>
      <c r="G532" s="125"/>
      <c r="H532" s="126" t="s">
        <v>24</v>
      </c>
      <c r="I532" s="127"/>
      <c r="J532" s="128"/>
    </row>
    <row r="533" spans="1:10">
      <c r="A533" s="123" t="s">
        <v>25</v>
      </c>
      <c r="B533" s="124"/>
      <c r="C533" s="124"/>
      <c r="D533" s="124"/>
      <c r="E533" s="124"/>
      <c r="F533" s="125"/>
      <c r="G533" s="57" t="s">
        <v>26</v>
      </c>
      <c r="H533" s="123" t="s">
        <v>29</v>
      </c>
      <c r="I533" s="124"/>
      <c r="J533" s="125"/>
    </row>
    <row r="534" spans="1:10">
      <c r="A534" s="126" t="s">
        <v>27</v>
      </c>
      <c r="B534" s="127"/>
      <c r="C534" s="127"/>
      <c r="D534" s="127"/>
      <c r="E534" s="128"/>
      <c r="F534" s="123" t="s">
        <v>28</v>
      </c>
      <c r="G534" s="124"/>
      <c r="H534" s="124"/>
      <c r="I534" s="124"/>
      <c r="J534" s="125"/>
    </row>
    <row r="535" spans="1:10">
      <c r="A535" s="126" t="s">
        <v>30</v>
      </c>
      <c r="B535" s="127"/>
      <c r="C535" s="127"/>
      <c r="D535" s="128"/>
      <c r="E535" s="126" t="s">
        <v>31</v>
      </c>
      <c r="F535" s="129"/>
      <c r="G535" s="126" t="s">
        <v>32</v>
      </c>
      <c r="H535" s="127"/>
      <c r="I535" s="127"/>
      <c r="J535" s="128"/>
    </row>
    <row r="536" spans="1:10" ht="24.95" customHeight="1">
      <c r="A536" s="101" t="s">
        <v>60</v>
      </c>
      <c r="B536" s="102"/>
      <c r="C536" s="102"/>
      <c r="D536" s="102"/>
      <c r="E536" s="102"/>
      <c r="F536" s="102"/>
      <c r="G536" s="102"/>
      <c r="H536" s="103"/>
      <c r="I536" s="104" t="s">
        <v>58</v>
      </c>
      <c r="J536" s="105"/>
    </row>
    <row r="537" spans="1:10" ht="15.75">
      <c r="A537" s="12"/>
      <c r="B537" s="106" t="s">
        <v>9</v>
      </c>
      <c r="C537" s="107"/>
      <c r="D537" s="107"/>
      <c r="E537" s="107"/>
      <c r="F537" s="108"/>
      <c r="G537" s="81" t="s">
        <v>44</v>
      </c>
      <c r="H537" s="82"/>
      <c r="I537" s="109" t="s">
        <v>59</v>
      </c>
      <c r="J537" s="110"/>
    </row>
    <row r="538" spans="1:10" ht="15">
      <c r="A538" s="12"/>
      <c r="B538" s="81" t="s">
        <v>1</v>
      </c>
      <c r="C538" s="83"/>
      <c r="D538" s="60">
        <v>1</v>
      </c>
      <c r="E538" s="60">
        <v>2</v>
      </c>
      <c r="F538" s="60">
        <v>3</v>
      </c>
      <c r="G538" s="111" t="s">
        <v>41</v>
      </c>
      <c r="H538" s="112"/>
      <c r="I538" s="113" t="s">
        <v>63</v>
      </c>
      <c r="J538" s="114"/>
    </row>
    <row r="539" spans="1:10" ht="15">
      <c r="A539" s="12"/>
      <c r="B539" s="94" t="s">
        <v>2</v>
      </c>
      <c r="C539" s="95"/>
      <c r="D539" s="41">
        <v>36</v>
      </c>
      <c r="E539" s="41">
        <v>24</v>
      </c>
      <c r="F539" s="41">
        <v>14</v>
      </c>
      <c r="G539" s="48"/>
      <c r="H539" s="17"/>
      <c r="I539" s="115" t="s">
        <v>64</v>
      </c>
      <c r="J539" s="116"/>
    </row>
    <row r="540" spans="1:10">
      <c r="A540" s="12"/>
      <c r="B540" s="91" t="s">
        <v>3</v>
      </c>
      <c r="C540" s="92"/>
      <c r="D540" s="42">
        <v>39.499999999999993</v>
      </c>
      <c r="E540" s="42">
        <v>42.199999999999996</v>
      </c>
      <c r="F540" s="42">
        <v>62.099999999999994</v>
      </c>
      <c r="G540" s="3"/>
      <c r="H540" s="1"/>
      <c r="I540" s="4"/>
      <c r="J540" s="13"/>
    </row>
    <row r="541" spans="1:10">
      <c r="A541" s="12"/>
      <c r="B541" s="91" t="s">
        <v>4</v>
      </c>
      <c r="C541" s="92"/>
      <c r="D541" s="42">
        <v>34</v>
      </c>
      <c r="E541" s="42">
        <v>36</v>
      </c>
      <c r="F541" s="42">
        <v>51.5</v>
      </c>
      <c r="G541" s="3"/>
      <c r="H541" s="54" t="s">
        <v>45</v>
      </c>
      <c r="I541" s="93" t="s">
        <v>50</v>
      </c>
      <c r="J541" s="93"/>
    </row>
    <row r="542" spans="1:10">
      <c r="A542" s="12"/>
      <c r="B542" s="94" t="s">
        <v>5</v>
      </c>
      <c r="C542" s="95"/>
      <c r="D542" s="42">
        <v>9.1</v>
      </c>
      <c r="E542" s="42">
        <v>10.3</v>
      </c>
      <c r="F542" s="42">
        <v>10.8</v>
      </c>
      <c r="G542" s="3"/>
      <c r="H542" s="96" t="s">
        <v>46</v>
      </c>
      <c r="I542" s="96"/>
      <c r="J542" s="55">
        <v>5.7</v>
      </c>
    </row>
    <row r="543" spans="1:10" ht="13.5">
      <c r="A543" s="12"/>
      <c r="B543" s="97" t="s">
        <v>6</v>
      </c>
      <c r="C543" s="98"/>
      <c r="D543" s="43">
        <f t="shared" ref="D543:F544" si="9">IF(OR(D540="",D541=""),"",D540-D541)</f>
        <v>5.4999999999999929</v>
      </c>
      <c r="E543" s="43">
        <f t="shared" si="9"/>
        <v>6.1999999999999957</v>
      </c>
      <c r="F543" s="43">
        <f t="shared" si="9"/>
        <v>10.599999999999994</v>
      </c>
      <c r="G543" s="5"/>
      <c r="H543" s="1"/>
      <c r="I543" s="6"/>
      <c r="J543" s="13"/>
    </row>
    <row r="544" spans="1:10" ht="13.5">
      <c r="A544" s="12"/>
      <c r="B544" s="97" t="s">
        <v>7</v>
      </c>
      <c r="C544" s="98"/>
      <c r="D544" s="43">
        <f t="shared" si="9"/>
        <v>24.9</v>
      </c>
      <c r="E544" s="43">
        <f t="shared" si="9"/>
        <v>25.7</v>
      </c>
      <c r="F544" s="43">
        <f t="shared" si="9"/>
        <v>40.700000000000003</v>
      </c>
      <c r="G544" s="5"/>
      <c r="H544" s="1"/>
      <c r="I544" s="7"/>
      <c r="J544" s="13"/>
    </row>
    <row r="545" spans="1:10" ht="13.5">
      <c r="A545" s="12"/>
      <c r="B545" s="99" t="s">
        <v>8</v>
      </c>
      <c r="C545" s="100"/>
      <c r="D545" s="44">
        <f>IF(D544="","",D543/D544)</f>
        <v>0.22088353413654591</v>
      </c>
      <c r="E545" s="44">
        <f>IF(E544="","",E543/E544)</f>
        <v>0.24124513618677026</v>
      </c>
      <c r="F545" s="45">
        <f>IF(F544="","",F543/F544)</f>
        <v>0.26044226044226026</v>
      </c>
      <c r="G545" s="7"/>
      <c r="H545" s="1"/>
      <c r="I545" s="1"/>
      <c r="J545" s="13"/>
    </row>
    <row r="546" spans="1:10">
      <c r="A546" s="12"/>
      <c r="B546" s="1"/>
      <c r="C546" s="1"/>
      <c r="D546" s="1"/>
      <c r="E546" s="1"/>
      <c r="F546" s="1"/>
      <c r="G546" s="1"/>
      <c r="H546" s="1"/>
      <c r="I546" s="8"/>
      <c r="J546" s="13"/>
    </row>
    <row r="547" spans="1:10" ht="13.5">
      <c r="A547" s="12"/>
      <c r="B547" s="1"/>
      <c r="C547" s="1"/>
      <c r="D547" s="1"/>
      <c r="E547" s="1"/>
      <c r="F547" s="1"/>
      <c r="G547" s="1"/>
      <c r="H547" s="77" t="s">
        <v>10</v>
      </c>
      <c r="I547" s="78"/>
      <c r="J547" s="46">
        <f>(D545+E545+F545)/3</f>
        <v>0.24085697692185881</v>
      </c>
    </row>
    <row r="548" spans="1:10">
      <c r="A548" s="12"/>
      <c r="B548" s="1"/>
      <c r="C548" s="1"/>
      <c r="D548" s="1"/>
      <c r="E548" s="1"/>
      <c r="F548" s="1"/>
      <c r="G548" s="1"/>
      <c r="H548" s="1"/>
      <c r="I548" s="8"/>
      <c r="J548" s="13"/>
    </row>
    <row r="549" spans="1:10">
      <c r="A549" s="12"/>
      <c r="B549" s="1"/>
      <c r="C549" s="1"/>
      <c r="D549" s="1"/>
      <c r="E549" s="1"/>
      <c r="F549" s="1"/>
      <c r="G549" s="1"/>
      <c r="H549" s="1"/>
      <c r="I549" s="8"/>
      <c r="J549" s="13"/>
    </row>
    <row r="550" spans="1:10" ht="13.5">
      <c r="A550" s="12"/>
      <c r="B550" s="1"/>
      <c r="C550" s="1"/>
      <c r="D550" s="1"/>
      <c r="E550" s="1"/>
      <c r="F550" s="1"/>
      <c r="G550" s="1"/>
      <c r="H550" s="77" t="s">
        <v>11</v>
      </c>
      <c r="I550" s="78"/>
      <c r="J550" s="46">
        <f>D570</f>
        <v>0.1842105263157893</v>
      </c>
    </row>
    <row r="551" spans="1:10">
      <c r="A551" s="12"/>
      <c r="B551" s="1"/>
      <c r="C551" s="1"/>
      <c r="D551" s="1"/>
      <c r="E551" s="1"/>
      <c r="F551" s="1"/>
      <c r="G551" s="1"/>
      <c r="H551" s="1"/>
      <c r="I551" s="8"/>
      <c r="J551" s="13"/>
    </row>
    <row r="552" spans="1:10">
      <c r="A552" s="12"/>
      <c r="B552" s="1"/>
      <c r="C552" s="1"/>
      <c r="D552" s="1"/>
      <c r="E552" s="1"/>
      <c r="F552" s="1"/>
      <c r="G552" s="1"/>
      <c r="H552" s="1"/>
      <c r="I552" s="8"/>
      <c r="J552" s="13"/>
    </row>
    <row r="553" spans="1:10" ht="13.5">
      <c r="A553" s="12"/>
      <c r="B553" s="1"/>
      <c r="C553" s="1"/>
      <c r="D553" s="1"/>
      <c r="E553" s="1"/>
      <c r="F553" s="1"/>
      <c r="G553" s="1"/>
      <c r="H553" s="79" t="s">
        <v>13</v>
      </c>
      <c r="I553" s="80"/>
      <c r="J553" s="46">
        <f>J547-J550</f>
        <v>5.6646450606069515E-2</v>
      </c>
    </row>
    <row r="554" spans="1:10">
      <c r="A554" s="12"/>
      <c r="B554" s="1"/>
      <c r="C554" s="1"/>
      <c r="D554" s="1"/>
      <c r="E554" s="1"/>
      <c r="F554" s="1"/>
      <c r="G554" s="1"/>
      <c r="H554" s="1"/>
      <c r="I554" s="1"/>
      <c r="J554" s="13"/>
    </row>
    <row r="555" spans="1:10">
      <c r="A555" s="12"/>
      <c r="B555" s="1"/>
      <c r="C555" s="1"/>
      <c r="D555" s="1"/>
      <c r="E555" s="1"/>
      <c r="F555" s="1"/>
      <c r="G555" s="1"/>
      <c r="H555" s="1"/>
      <c r="I555" s="1"/>
      <c r="J555" s="13"/>
    </row>
    <row r="556" spans="1:10">
      <c r="A556" s="12"/>
      <c r="B556" s="1"/>
      <c r="C556" s="1"/>
      <c r="D556" s="1"/>
      <c r="E556" s="1"/>
      <c r="F556" s="1"/>
      <c r="G556" s="1"/>
      <c r="H556" s="1"/>
      <c r="I556" s="1"/>
      <c r="J556" s="13"/>
    </row>
    <row r="557" spans="1:10">
      <c r="A557" s="12"/>
      <c r="B557" s="1"/>
      <c r="C557" s="1"/>
      <c r="D557" s="1"/>
      <c r="E557" s="1"/>
      <c r="F557" s="1"/>
      <c r="G557" s="1"/>
      <c r="H557" s="1"/>
      <c r="I557" s="1"/>
      <c r="J557" s="13"/>
    </row>
    <row r="558" spans="1:10">
      <c r="A558" s="12"/>
      <c r="B558" s="1"/>
      <c r="C558" s="1"/>
      <c r="D558" s="1"/>
      <c r="E558" s="1"/>
      <c r="F558" s="1"/>
      <c r="G558" s="1"/>
      <c r="H558" s="1"/>
      <c r="I558" s="1"/>
      <c r="J558" s="13"/>
    </row>
    <row r="559" spans="1:10">
      <c r="A559" s="12"/>
      <c r="B559" s="1"/>
      <c r="C559" s="1"/>
      <c r="D559" s="1"/>
      <c r="E559" s="1"/>
      <c r="F559" s="1"/>
      <c r="G559" s="9"/>
      <c r="H559" s="1"/>
      <c r="I559" s="1"/>
      <c r="J559" s="13"/>
    </row>
    <row r="560" spans="1:10">
      <c r="A560" s="12"/>
      <c r="B560" s="1"/>
      <c r="C560" s="1"/>
      <c r="D560" s="1"/>
      <c r="E560" s="1"/>
      <c r="F560" s="1"/>
      <c r="G560" s="1"/>
      <c r="H560" s="1"/>
      <c r="I560" s="1"/>
      <c r="J560" s="13"/>
    </row>
    <row r="561" spans="1:10">
      <c r="A561" s="12"/>
      <c r="B561" s="1"/>
      <c r="C561" s="1"/>
      <c r="D561" s="1"/>
      <c r="E561" s="1"/>
      <c r="F561" s="1"/>
      <c r="G561" s="1"/>
      <c r="H561" s="1"/>
      <c r="I561" s="1"/>
      <c r="J561" s="13"/>
    </row>
    <row r="562" spans="1:10">
      <c r="A562" s="12"/>
      <c r="B562" s="1"/>
      <c r="C562" s="1"/>
      <c r="D562" s="1"/>
      <c r="E562" s="1"/>
      <c r="F562" s="1"/>
      <c r="G562" s="1"/>
      <c r="H562" s="1"/>
      <c r="I562" s="1"/>
      <c r="J562" s="13"/>
    </row>
    <row r="563" spans="1:10">
      <c r="A563" s="12"/>
      <c r="B563" s="81" t="s">
        <v>12</v>
      </c>
      <c r="C563" s="82"/>
      <c r="D563" s="82"/>
      <c r="E563" s="83"/>
      <c r="F563" s="1"/>
      <c r="G563" s="1"/>
      <c r="H563" s="20"/>
      <c r="I563" s="16"/>
      <c r="J563" s="13"/>
    </row>
    <row r="564" spans="1:10">
      <c r="A564" s="12"/>
      <c r="B564" s="81" t="s">
        <v>1</v>
      </c>
      <c r="C564" s="83"/>
      <c r="D564" s="35">
        <v>1</v>
      </c>
      <c r="E564" s="60"/>
      <c r="F564" s="19"/>
      <c r="G564" s="19"/>
      <c r="H564" s="20"/>
      <c r="I564" s="16"/>
      <c r="J564" s="13"/>
    </row>
    <row r="565" spans="1:10">
      <c r="A565" s="12"/>
      <c r="B565" s="84" t="s">
        <v>3</v>
      </c>
      <c r="C565" s="85"/>
      <c r="D565" s="42">
        <v>21.099999999999998</v>
      </c>
      <c r="E565" s="24"/>
      <c r="F565" s="17"/>
      <c r="G565" s="17"/>
      <c r="H565" s="1"/>
      <c r="I565" s="1"/>
      <c r="J565" s="13"/>
    </row>
    <row r="566" spans="1:10">
      <c r="A566" s="12"/>
      <c r="B566" s="58" t="s">
        <v>4</v>
      </c>
      <c r="C566" s="59"/>
      <c r="D566" s="42">
        <v>19.7</v>
      </c>
      <c r="E566" s="24"/>
      <c r="F566" s="18"/>
      <c r="G566" s="18"/>
      <c r="H566" s="1"/>
      <c r="I566" s="1"/>
      <c r="J566" s="13"/>
    </row>
    <row r="567" spans="1:10">
      <c r="A567" s="12"/>
      <c r="B567" s="86" t="s">
        <v>5</v>
      </c>
      <c r="C567" s="87"/>
      <c r="D567" s="42">
        <v>12.1</v>
      </c>
      <c r="E567" s="24"/>
      <c r="F567" s="4"/>
      <c r="G567" s="4"/>
      <c r="H567" s="1"/>
      <c r="I567" s="1"/>
      <c r="J567" s="13"/>
    </row>
    <row r="568" spans="1:10" ht="13.5">
      <c r="A568" s="12"/>
      <c r="B568" s="79" t="s">
        <v>6</v>
      </c>
      <c r="C568" s="80"/>
      <c r="D568" s="47">
        <f>IF(OR(D565="",D566=""),"",D565-D566)</f>
        <v>1.3999999999999986</v>
      </c>
      <c r="E568" s="25"/>
      <c r="F568" s="4"/>
      <c r="G568" s="4"/>
      <c r="H568" s="1"/>
      <c r="I568" s="1"/>
      <c r="J568" s="13"/>
    </row>
    <row r="569" spans="1:10" ht="13.5">
      <c r="A569" s="12"/>
      <c r="B569" s="36" t="s">
        <v>7</v>
      </c>
      <c r="C569" s="37"/>
      <c r="D569" s="47">
        <f>IF(OR(D566="",D567=""),"",D566-D567)</f>
        <v>7.6</v>
      </c>
      <c r="E569" s="25"/>
      <c r="F569" s="4"/>
      <c r="G569" s="4"/>
      <c r="H569" s="1" t="s">
        <v>0</v>
      </c>
      <c r="I569" s="1"/>
      <c r="J569" s="13"/>
    </row>
    <row r="570" spans="1:10" ht="13.5">
      <c r="A570" s="12"/>
      <c r="B570" s="38" t="s">
        <v>8</v>
      </c>
      <c r="C570" s="39"/>
      <c r="D570" s="44">
        <f>IF(D569="","",D568/D569)</f>
        <v>0.1842105263157893</v>
      </c>
      <c r="E570" s="23"/>
      <c r="F570" s="10"/>
      <c r="G570" s="10"/>
      <c r="H570" s="1"/>
      <c r="I570" s="1"/>
      <c r="J570" s="13"/>
    </row>
    <row r="571" spans="1:10" ht="13.5">
      <c r="A571" s="12"/>
      <c r="B571" s="1"/>
      <c r="C571" s="1"/>
      <c r="D571" s="1"/>
      <c r="E571" s="1"/>
      <c r="F571" s="10"/>
      <c r="G571" s="10"/>
      <c r="H571" s="1"/>
      <c r="I571" s="1"/>
      <c r="J571" s="62"/>
    </row>
    <row r="572" spans="1:10" ht="13.5">
      <c r="A572" s="12"/>
      <c r="B572" s="1"/>
      <c r="C572" s="1"/>
      <c r="D572" s="1"/>
      <c r="E572" s="1"/>
      <c r="F572" s="7"/>
      <c r="G572" s="7"/>
      <c r="H572" s="1"/>
      <c r="I572" s="1"/>
      <c r="J572" s="62"/>
    </row>
    <row r="573" spans="1:10" ht="13.5">
      <c r="A573" s="12"/>
      <c r="B573" s="11"/>
      <c r="C573" s="1"/>
      <c r="D573" s="7"/>
      <c r="E573" s="7"/>
      <c r="F573" s="7"/>
      <c r="G573" s="7"/>
      <c r="H573" s="1"/>
      <c r="I573" s="1"/>
      <c r="J573" s="62"/>
    </row>
    <row r="574" spans="1:10" ht="15.75">
      <c r="A574" s="56"/>
      <c r="B574" s="26"/>
      <c r="C574" s="27"/>
      <c r="D574" s="27"/>
      <c r="E574" s="27"/>
      <c r="F574" s="7"/>
      <c r="G574" s="7"/>
      <c r="H574" s="1"/>
      <c r="I574" s="1"/>
      <c r="J574" s="13"/>
    </row>
    <row r="575" spans="1:10">
      <c r="A575" s="28" t="s">
        <v>33</v>
      </c>
      <c r="B575" s="1"/>
      <c r="C575" s="1"/>
      <c r="D575" s="1"/>
      <c r="E575" s="1"/>
      <c r="F575" s="1"/>
      <c r="G575" s="1"/>
      <c r="H575" s="1"/>
      <c r="I575" s="1"/>
      <c r="J575" s="13"/>
    </row>
    <row r="576" spans="1:10">
      <c r="A576" s="12"/>
      <c r="B576" s="29"/>
      <c r="C576" s="29"/>
      <c r="D576" s="29"/>
      <c r="E576" s="16"/>
      <c r="F576" s="16"/>
      <c r="G576" s="16"/>
      <c r="H576" s="16"/>
      <c r="I576" s="16"/>
      <c r="J576" s="13"/>
    </row>
    <row r="577" spans="1:10">
      <c r="A577" s="30" t="s">
        <v>34</v>
      </c>
      <c r="B577" s="29"/>
      <c r="C577" s="29"/>
      <c r="D577" s="29"/>
      <c r="E577" s="1"/>
      <c r="F577" s="1"/>
      <c r="G577" s="88" t="s">
        <v>40</v>
      </c>
      <c r="H577" s="89"/>
      <c r="I577" s="89"/>
      <c r="J577" s="90"/>
    </row>
    <row r="578" spans="1:10">
      <c r="A578" s="31" t="s">
        <v>35</v>
      </c>
      <c r="B578" s="61"/>
      <c r="C578" s="61"/>
      <c r="D578" s="61"/>
      <c r="E578" s="1"/>
      <c r="F578" s="22"/>
      <c r="G578" s="75" t="s">
        <v>36</v>
      </c>
      <c r="H578" s="75"/>
      <c r="I578" s="75"/>
      <c r="J578" s="76"/>
    </row>
    <row r="579" spans="1:10">
      <c r="A579" s="21" t="s">
        <v>37</v>
      </c>
      <c r="B579" s="9"/>
      <c r="C579" s="61"/>
      <c r="D579" s="61"/>
      <c r="E579" s="1"/>
      <c r="F579" s="1"/>
      <c r="G579" s="75" t="s">
        <v>38</v>
      </c>
      <c r="H579" s="75"/>
      <c r="I579" s="75"/>
      <c r="J579" s="76"/>
    </row>
    <row r="580" spans="1:10" ht="15.75">
      <c r="A580" s="32"/>
      <c r="B580" s="33"/>
      <c r="C580" s="34" t="s">
        <v>39</v>
      </c>
      <c r="D580" s="14"/>
      <c r="E580" s="14"/>
      <c r="F580" s="14"/>
      <c r="G580" s="14"/>
      <c r="H580" s="14"/>
      <c r="I580" s="40"/>
      <c r="J580" s="15"/>
    </row>
    <row r="581" spans="1:10">
      <c r="A581" s="130" t="s">
        <v>14</v>
      </c>
      <c r="B581" s="131"/>
      <c r="C581" s="131"/>
      <c r="D581" s="131"/>
      <c r="E581" s="131"/>
      <c r="F581" s="131"/>
      <c r="G581" s="131"/>
      <c r="H581" s="131"/>
      <c r="I581" s="131"/>
      <c r="J581" s="132"/>
    </row>
    <row r="582" spans="1:10">
      <c r="A582" s="130" t="s">
        <v>15</v>
      </c>
      <c r="B582" s="131"/>
      <c r="C582" s="131"/>
      <c r="D582" s="131"/>
      <c r="E582" s="131"/>
      <c r="F582" s="131"/>
      <c r="G582" s="131"/>
      <c r="H582" s="131"/>
      <c r="I582" s="131"/>
      <c r="J582" s="132"/>
    </row>
    <row r="583" spans="1:10">
      <c r="A583" s="130" t="s">
        <v>16</v>
      </c>
      <c r="B583" s="131"/>
      <c r="C583" s="131"/>
      <c r="D583" s="131"/>
      <c r="E583" s="131"/>
      <c r="F583" s="131"/>
      <c r="G583" s="131"/>
      <c r="H583" s="131"/>
      <c r="I583" s="131"/>
      <c r="J583" s="132"/>
    </row>
    <row r="584" spans="1:10">
      <c r="A584" s="133" t="s">
        <v>17</v>
      </c>
      <c r="B584" s="134"/>
      <c r="C584" s="134"/>
      <c r="D584" s="134"/>
      <c r="E584" s="134"/>
      <c r="F584" s="134"/>
      <c r="G584" s="134"/>
      <c r="H584" s="134"/>
      <c r="I584" s="134"/>
      <c r="J584" s="135"/>
    </row>
    <row r="585" spans="1:10">
      <c r="A585" s="136" t="s">
        <v>18</v>
      </c>
      <c r="B585" s="137"/>
      <c r="C585" s="138" t="s">
        <v>19</v>
      </c>
      <c r="D585" s="139"/>
      <c r="E585" s="139"/>
      <c r="F585" s="140"/>
      <c r="G585" s="138" t="s">
        <v>20</v>
      </c>
      <c r="H585" s="141"/>
      <c r="I585" s="141"/>
      <c r="J585" s="142"/>
    </row>
    <row r="586" spans="1:10">
      <c r="A586" s="143" t="s">
        <v>21</v>
      </c>
      <c r="B586" s="144"/>
      <c r="C586" s="144"/>
      <c r="D586" s="144"/>
      <c r="E586" s="144"/>
      <c r="F586" s="144"/>
      <c r="G586" s="144"/>
      <c r="H586" s="144"/>
      <c r="I586" s="144"/>
      <c r="J586" s="145"/>
    </row>
    <row r="587" spans="1:10">
      <c r="A587" s="146" t="s">
        <v>22</v>
      </c>
      <c r="B587" s="147"/>
      <c r="C587" s="147"/>
      <c r="D587" s="147"/>
      <c r="E587" s="147"/>
      <c r="F587" s="147"/>
      <c r="G587" s="147"/>
      <c r="H587" s="147"/>
      <c r="I587" s="147"/>
      <c r="J587" s="148"/>
    </row>
    <row r="588" spans="1:10">
      <c r="A588" s="117" t="s">
        <v>23</v>
      </c>
      <c r="B588" s="118"/>
      <c r="C588" s="118"/>
      <c r="D588" s="118"/>
      <c r="E588" s="118"/>
      <c r="F588" s="118"/>
      <c r="G588" s="118"/>
      <c r="H588" s="118"/>
      <c r="I588" s="118"/>
      <c r="J588" s="119"/>
    </row>
    <row r="589" spans="1:10" ht="15.75">
      <c r="A589" s="120" t="s">
        <v>42</v>
      </c>
      <c r="B589" s="121"/>
      <c r="C589" s="121"/>
      <c r="D589" s="121"/>
      <c r="E589" s="121"/>
      <c r="F589" s="121"/>
      <c r="G589" s="121"/>
      <c r="H589" s="121"/>
      <c r="I589" s="121"/>
      <c r="J589" s="122"/>
    </row>
    <row r="590" spans="1:10">
      <c r="A590" s="123" t="s">
        <v>43</v>
      </c>
      <c r="B590" s="124"/>
      <c r="C590" s="124"/>
      <c r="D590" s="124"/>
      <c r="E590" s="124"/>
      <c r="F590" s="124"/>
      <c r="G590" s="125"/>
      <c r="H590" s="126" t="s">
        <v>24</v>
      </c>
      <c r="I590" s="127"/>
      <c r="J590" s="128"/>
    </row>
    <row r="591" spans="1:10">
      <c r="A591" s="123" t="s">
        <v>25</v>
      </c>
      <c r="B591" s="124"/>
      <c r="C591" s="124"/>
      <c r="D591" s="124"/>
      <c r="E591" s="124"/>
      <c r="F591" s="125"/>
      <c r="G591" s="57" t="s">
        <v>26</v>
      </c>
      <c r="H591" s="123" t="s">
        <v>29</v>
      </c>
      <c r="I591" s="124"/>
      <c r="J591" s="125"/>
    </row>
    <row r="592" spans="1:10">
      <c r="A592" s="126" t="s">
        <v>27</v>
      </c>
      <c r="B592" s="127"/>
      <c r="C592" s="127"/>
      <c r="D592" s="127"/>
      <c r="E592" s="128"/>
      <c r="F592" s="123" t="s">
        <v>28</v>
      </c>
      <c r="G592" s="124"/>
      <c r="H592" s="124"/>
      <c r="I592" s="124"/>
      <c r="J592" s="125"/>
    </row>
    <row r="593" spans="1:10">
      <c r="A593" s="126" t="s">
        <v>30</v>
      </c>
      <c r="B593" s="127"/>
      <c r="C593" s="127"/>
      <c r="D593" s="128"/>
      <c r="E593" s="126" t="s">
        <v>31</v>
      </c>
      <c r="F593" s="129"/>
      <c r="G593" s="126" t="s">
        <v>32</v>
      </c>
      <c r="H593" s="127"/>
      <c r="I593" s="127"/>
      <c r="J593" s="128"/>
    </row>
    <row r="594" spans="1:10" ht="24.95" customHeight="1">
      <c r="A594" s="101" t="s">
        <v>60</v>
      </c>
      <c r="B594" s="102"/>
      <c r="C594" s="102"/>
      <c r="D594" s="102"/>
      <c r="E594" s="102"/>
      <c r="F594" s="102"/>
      <c r="G594" s="102"/>
      <c r="H594" s="103"/>
      <c r="I594" s="104" t="s">
        <v>58</v>
      </c>
      <c r="J594" s="105"/>
    </row>
    <row r="595" spans="1:10" ht="15.75">
      <c r="A595" s="12"/>
      <c r="B595" s="106" t="s">
        <v>9</v>
      </c>
      <c r="C595" s="107"/>
      <c r="D595" s="107"/>
      <c r="E595" s="107"/>
      <c r="F595" s="108"/>
      <c r="G595" s="81" t="s">
        <v>44</v>
      </c>
      <c r="H595" s="82"/>
      <c r="I595" s="109" t="s">
        <v>59</v>
      </c>
      <c r="J595" s="110"/>
    </row>
    <row r="596" spans="1:10" ht="15">
      <c r="A596" s="12"/>
      <c r="B596" s="81" t="s">
        <v>1</v>
      </c>
      <c r="C596" s="83"/>
      <c r="D596" s="60">
        <v>1</v>
      </c>
      <c r="E596" s="60">
        <v>2</v>
      </c>
      <c r="F596" s="60">
        <v>3</v>
      </c>
      <c r="G596" s="111" t="s">
        <v>41</v>
      </c>
      <c r="H596" s="112"/>
      <c r="I596" s="113" t="s">
        <v>63</v>
      </c>
      <c r="J596" s="114"/>
    </row>
    <row r="597" spans="1:10" ht="15">
      <c r="A597" s="12"/>
      <c r="B597" s="94" t="s">
        <v>2</v>
      </c>
      <c r="C597" s="95"/>
      <c r="D597" s="41">
        <v>35</v>
      </c>
      <c r="E597" s="41">
        <v>25</v>
      </c>
      <c r="F597" s="41">
        <v>13</v>
      </c>
      <c r="G597" s="48"/>
      <c r="H597" s="17"/>
      <c r="I597" s="115" t="s">
        <v>64</v>
      </c>
      <c r="J597" s="116"/>
    </row>
    <row r="598" spans="1:10">
      <c r="A598" s="12"/>
      <c r="B598" s="91" t="s">
        <v>3</v>
      </c>
      <c r="C598" s="92"/>
      <c r="D598" s="42">
        <v>43.699999999999996</v>
      </c>
      <c r="E598" s="42">
        <v>44.999999999999993</v>
      </c>
      <c r="F598" s="42">
        <v>39.799999999999997</v>
      </c>
      <c r="G598" s="3"/>
      <c r="H598" s="1"/>
      <c r="I598" s="4"/>
      <c r="J598" s="13"/>
    </row>
    <row r="599" spans="1:10">
      <c r="A599" s="12"/>
      <c r="B599" s="91" t="s">
        <v>4</v>
      </c>
      <c r="C599" s="92"/>
      <c r="D599" s="42">
        <v>37.4</v>
      </c>
      <c r="E599" s="42">
        <v>38.199999999999996</v>
      </c>
      <c r="F599" s="42">
        <v>33.1</v>
      </c>
      <c r="G599" s="3"/>
      <c r="H599" s="54" t="s">
        <v>45</v>
      </c>
      <c r="I599" s="93" t="s">
        <v>56</v>
      </c>
      <c r="J599" s="93"/>
    </row>
    <row r="600" spans="1:10">
      <c r="A600" s="12"/>
      <c r="B600" s="94" t="s">
        <v>5</v>
      </c>
      <c r="C600" s="95"/>
      <c r="D600" s="42">
        <v>7.6</v>
      </c>
      <c r="E600" s="42">
        <v>8.1999999999999993</v>
      </c>
      <c r="F600" s="42">
        <v>9.8000000000000007</v>
      </c>
      <c r="G600" s="3"/>
      <c r="H600" s="96" t="s">
        <v>46</v>
      </c>
      <c r="I600" s="96"/>
      <c r="J600" s="55">
        <v>6.15</v>
      </c>
    </row>
    <row r="601" spans="1:10" ht="13.5">
      <c r="A601" s="12"/>
      <c r="B601" s="97" t="s">
        <v>6</v>
      </c>
      <c r="C601" s="98"/>
      <c r="D601" s="43">
        <f t="shared" ref="D601:F602" si="10">IF(OR(D598="",D599=""),"",D598-D599)</f>
        <v>6.2999999999999972</v>
      </c>
      <c r="E601" s="43">
        <f t="shared" si="10"/>
        <v>6.7999999999999972</v>
      </c>
      <c r="F601" s="43">
        <f t="shared" si="10"/>
        <v>6.6999999999999957</v>
      </c>
      <c r="G601" s="5"/>
      <c r="H601" s="1"/>
      <c r="I601" s="6"/>
      <c r="J601" s="13"/>
    </row>
    <row r="602" spans="1:10" ht="13.5">
      <c r="A602" s="12"/>
      <c r="B602" s="97" t="s">
        <v>7</v>
      </c>
      <c r="C602" s="98"/>
      <c r="D602" s="43">
        <f t="shared" si="10"/>
        <v>29.799999999999997</v>
      </c>
      <c r="E602" s="43">
        <f t="shared" si="10"/>
        <v>29.999999999999996</v>
      </c>
      <c r="F602" s="43">
        <f t="shared" si="10"/>
        <v>23.3</v>
      </c>
      <c r="G602" s="5"/>
      <c r="H602" s="1"/>
      <c r="I602" s="7"/>
      <c r="J602" s="13"/>
    </row>
    <row r="603" spans="1:10" ht="13.5">
      <c r="A603" s="12"/>
      <c r="B603" s="99" t="s">
        <v>8</v>
      </c>
      <c r="C603" s="100"/>
      <c r="D603" s="44">
        <f>IF(D602="","",D601/D602)</f>
        <v>0.21140939597315428</v>
      </c>
      <c r="E603" s="44">
        <f>IF(E602="","",E601/E602)</f>
        <v>0.2266666666666666</v>
      </c>
      <c r="F603" s="45">
        <f>IF(F602="","",F601/F602)</f>
        <v>0.28755364806866934</v>
      </c>
      <c r="G603" s="7"/>
      <c r="H603" s="1"/>
      <c r="I603" s="1"/>
      <c r="J603" s="13"/>
    </row>
    <row r="604" spans="1:10">
      <c r="A604" s="12"/>
      <c r="B604" s="1"/>
      <c r="C604" s="1"/>
      <c r="D604" s="1"/>
      <c r="E604" s="1"/>
      <c r="F604" s="1"/>
      <c r="G604" s="1"/>
      <c r="H604" s="1"/>
      <c r="I604" s="8"/>
      <c r="J604" s="13"/>
    </row>
    <row r="605" spans="1:10" ht="13.5">
      <c r="A605" s="12"/>
      <c r="B605" s="1"/>
      <c r="C605" s="1"/>
      <c r="D605" s="1"/>
      <c r="E605" s="1"/>
      <c r="F605" s="1"/>
      <c r="G605" s="1"/>
      <c r="H605" s="77" t="s">
        <v>10</v>
      </c>
      <c r="I605" s="78"/>
      <c r="J605" s="46">
        <f>(D603+E603+F603)/3</f>
        <v>0.24187657023616341</v>
      </c>
    </row>
    <row r="606" spans="1:10">
      <c r="A606" s="12"/>
      <c r="B606" s="1"/>
      <c r="C606" s="1"/>
      <c r="D606" s="1"/>
      <c r="E606" s="1"/>
      <c r="F606" s="1"/>
      <c r="G606" s="1"/>
      <c r="H606" s="1"/>
      <c r="I606" s="8"/>
      <c r="J606" s="13"/>
    </row>
    <row r="607" spans="1:10">
      <c r="A607" s="12"/>
      <c r="B607" s="1"/>
      <c r="C607" s="1"/>
      <c r="D607" s="1"/>
      <c r="E607" s="1"/>
      <c r="F607" s="1"/>
      <c r="G607" s="1"/>
      <c r="H607" s="1"/>
      <c r="I607" s="8"/>
      <c r="J607" s="13"/>
    </row>
    <row r="608" spans="1:10" ht="13.5">
      <c r="A608" s="12"/>
      <c r="B608" s="1"/>
      <c r="C608" s="1"/>
      <c r="D608" s="1"/>
      <c r="E608" s="1"/>
      <c r="F608" s="1"/>
      <c r="G608" s="1"/>
      <c r="H608" s="77" t="s">
        <v>11</v>
      </c>
      <c r="I608" s="78"/>
      <c r="J608" s="46">
        <f>D628</f>
        <v>0.19999999999999951</v>
      </c>
    </row>
    <row r="609" spans="1:10">
      <c r="A609" s="12"/>
      <c r="B609" s="1"/>
      <c r="C609" s="1"/>
      <c r="D609" s="1"/>
      <c r="E609" s="1"/>
      <c r="F609" s="1"/>
      <c r="G609" s="1"/>
      <c r="H609" s="1"/>
      <c r="I609" s="8"/>
      <c r="J609" s="13"/>
    </row>
    <row r="610" spans="1:10">
      <c r="A610" s="12"/>
      <c r="B610" s="1"/>
      <c r="C610" s="1"/>
      <c r="D610" s="1"/>
      <c r="E610" s="1"/>
      <c r="F610" s="1"/>
      <c r="G610" s="1"/>
      <c r="H610" s="1"/>
      <c r="I610" s="8"/>
      <c r="J610" s="13"/>
    </row>
    <row r="611" spans="1:10" ht="13.5">
      <c r="A611" s="12"/>
      <c r="B611" s="1"/>
      <c r="C611" s="1"/>
      <c r="D611" s="1"/>
      <c r="E611" s="1"/>
      <c r="F611" s="1"/>
      <c r="G611" s="1"/>
      <c r="H611" s="79" t="s">
        <v>13</v>
      </c>
      <c r="I611" s="80"/>
      <c r="J611" s="46">
        <f>J605-J608</f>
        <v>4.1876570236163896E-2</v>
      </c>
    </row>
    <row r="612" spans="1:10">
      <c r="A612" s="12"/>
      <c r="B612" s="1"/>
      <c r="C612" s="1"/>
      <c r="D612" s="1"/>
      <c r="E612" s="1"/>
      <c r="F612" s="1"/>
      <c r="G612" s="1"/>
      <c r="H612" s="1"/>
      <c r="I612" s="1"/>
      <c r="J612" s="13"/>
    </row>
    <row r="613" spans="1:10">
      <c r="A613" s="12"/>
      <c r="B613" s="1"/>
      <c r="C613" s="1"/>
      <c r="D613" s="1"/>
      <c r="E613" s="1"/>
      <c r="F613" s="1"/>
      <c r="G613" s="1"/>
      <c r="H613" s="1"/>
      <c r="I613" s="1"/>
      <c r="J613" s="13"/>
    </row>
    <row r="614" spans="1:10">
      <c r="A614" s="12"/>
      <c r="B614" s="1"/>
      <c r="C614" s="1"/>
      <c r="D614" s="1"/>
      <c r="E614" s="1"/>
      <c r="F614" s="1"/>
      <c r="G614" s="1"/>
      <c r="H614" s="1"/>
      <c r="I614" s="1"/>
      <c r="J614" s="13"/>
    </row>
    <row r="615" spans="1:10">
      <c r="A615" s="12"/>
      <c r="B615" s="1"/>
      <c r="C615" s="1"/>
      <c r="D615" s="1"/>
      <c r="E615" s="1"/>
      <c r="F615" s="1"/>
      <c r="G615" s="1"/>
      <c r="H615" s="1"/>
      <c r="I615" s="1"/>
      <c r="J615" s="13"/>
    </row>
    <row r="616" spans="1:10">
      <c r="A616" s="12"/>
      <c r="B616" s="1"/>
      <c r="C616" s="1"/>
      <c r="D616" s="1"/>
      <c r="E616" s="1"/>
      <c r="F616" s="1"/>
      <c r="G616" s="1"/>
      <c r="H616" s="1"/>
      <c r="I616" s="1"/>
      <c r="J616" s="13"/>
    </row>
    <row r="617" spans="1:10">
      <c r="A617" s="12"/>
      <c r="B617" s="1"/>
      <c r="C617" s="1"/>
      <c r="D617" s="1"/>
      <c r="E617" s="1"/>
      <c r="F617" s="1"/>
      <c r="G617" s="9"/>
      <c r="H617" s="1"/>
      <c r="I617" s="1"/>
      <c r="J617" s="13"/>
    </row>
    <row r="618" spans="1:10">
      <c r="A618" s="12"/>
      <c r="B618" s="1"/>
      <c r="C618" s="1"/>
      <c r="D618" s="1"/>
      <c r="E618" s="1"/>
      <c r="F618" s="1"/>
      <c r="G618" s="1"/>
      <c r="H618" s="1"/>
      <c r="I618" s="1"/>
      <c r="J618" s="13"/>
    </row>
    <row r="619" spans="1:10">
      <c r="A619" s="12"/>
      <c r="B619" s="1"/>
      <c r="C619" s="1"/>
      <c r="D619" s="1"/>
      <c r="E619" s="1"/>
      <c r="F619" s="1"/>
      <c r="G619" s="1"/>
      <c r="H619" s="1"/>
      <c r="I619" s="1"/>
      <c r="J619" s="13"/>
    </row>
    <row r="620" spans="1:10">
      <c r="A620" s="12"/>
      <c r="B620" s="1"/>
      <c r="C620" s="1"/>
      <c r="D620" s="1"/>
      <c r="E620" s="1"/>
      <c r="F620" s="1"/>
      <c r="G620" s="1"/>
      <c r="H620" s="1"/>
      <c r="I620" s="1"/>
      <c r="J620" s="13"/>
    </row>
    <row r="621" spans="1:10">
      <c r="A621" s="12"/>
      <c r="B621" s="81" t="s">
        <v>12</v>
      </c>
      <c r="C621" s="82"/>
      <c r="D621" s="82"/>
      <c r="E621" s="83"/>
      <c r="F621" s="1"/>
      <c r="G621" s="1"/>
      <c r="H621" s="20"/>
      <c r="I621" s="16"/>
      <c r="J621" s="13"/>
    </row>
    <row r="622" spans="1:10">
      <c r="A622" s="12"/>
      <c r="B622" s="81" t="s">
        <v>1</v>
      </c>
      <c r="C622" s="83"/>
      <c r="D622" s="35">
        <v>1</v>
      </c>
      <c r="E622" s="60"/>
      <c r="F622" s="19"/>
      <c r="G622" s="19"/>
      <c r="H622" s="20"/>
      <c r="I622" s="16"/>
      <c r="J622" s="13"/>
    </row>
    <row r="623" spans="1:10">
      <c r="A623" s="12"/>
      <c r="B623" s="84" t="s">
        <v>3</v>
      </c>
      <c r="C623" s="85"/>
      <c r="D623" s="42">
        <v>20.399999999999999</v>
      </c>
      <c r="E623" s="24"/>
      <c r="F623" s="17"/>
      <c r="G623" s="17"/>
      <c r="H623" s="1"/>
      <c r="I623" s="1"/>
      <c r="J623" s="13"/>
    </row>
    <row r="624" spans="1:10">
      <c r="A624" s="12"/>
      <c r="B624" s="58" t="s">
        <v>4</v>
      </c>
      <c r="C624" s="59"/>
      <c r="D624" s="42">
        <v>19.100000000000001</v>
      </c>
      <c r="E624" s="24"/>
      <c r="F624" s="18"/>
      <c r="G624" s="18"/>
      <c r="H624" s="1"/>
      <c r="I624" s="1"/>
      <c r="J624" s="13"/>
    </row>
    <row r="625" spans="1:11">
      <c r="A625" s="12"/>
      <c r="B625" s="86" t="s">
        <v>5</v>
      </c>
      <c r="C625" s="87"/>
      <c r="D625" s="42">
        <v>12.6</v>
      </c>
      <c r="E625" s="24"/>
      <c r="F625" s="4"/>
      <c r="G625" s="4"/>
      <c r="H625" s="1"/>
      <c r="I625" s="1"/>
      <c r="J625" s="13"/>
    </row>
    <row r="626" spans="1:11" ht="13.5">
      <c r="A626" s="12"/>
      <c r="B626" s="79" t="s">
        <v>6</v>
      </c>
      <c r="C626" s="80"/>
      <c r="D626" s="47">
        <f>IF(OR(D623="",D624=""),"",D623-D624)</f>
        <v>1.2999999999999972</v>
      </c>
      <c r="E626" s="25"/>
      <c r="F626" s="4"/>
      <c r="G626" s="4"/>
      <c r="H626" s="1"/>
      <c r="I626" s="1"/>
      <c r="J626" s="13"/>
    </row>
    <row r="627" spans="1:11" ht="13.5">
      <c r="A627" s="12"/>
      <c r="B627" s="36" t="s">
        <v>7</v>
      </c>
      <c r="C627" s="37"/>
      <c r="D627" s="47">
        <f>IF(OR(D624="",D625=""),"",D624-D625)</f>
        <v>6.5000000000000018</v>
      </c>
      <c r="E627" s="25"/>
      <c r="F627" s="4"/>
      <c r="G627" s="4"/>
      <c r="H627" s="1" t="s">
        <v>0</v>
      </c>
      <c r="I627" s="1"/>
      <c r="J627" s="13"/>
    </row>
    <row r="628" spans="1:11" ht="13.5">
      <c r="A628" s="12"/>
      <c r="B628" s="38" t="s">
        <v>8</v>
      </c>
      <c r="C628" s="39"/>
      <c r="D628" s="44">
        <f>IF(D627="","",D626/D627)</f>
        <v>0.19999999999999951</v>
      </c>
      <c r="E628" s="23"/>
      <c r="F628" s="10"/>
      <c r="G628" s="10"/>
      <c r="H628" s="1"/>
      <c r="I628" s="1"/>
      <c r="J628" s="13"/>
    </row>
    <row r="629" spans="1:11" ht="13.5">
      <c r="A629" s="12"/>
      <c r="B629" s="1"/>
      <c r="C629" s="1"/>
      <c r="D629" s="1"/>
      <c r="E629" s="1"/>
      <c r="F629" s="10"/>
      <c r="G629" s="10"/>
      <c r="H629" s="1"/>
      <c r="I629" s="1"/>
      <c r="J629" s="62"/>
    </row>
    <row r="630" spans="1:11" ht="13.5">
      <c r="A630" s="12"/>
      <c r="B630" s="1"/>
      <c r="C630" s="1"/>
      <c r="D630" s="1"/>
      <c r="E630" s="1"/>
      <c r="F630" s="7"/>
      <c r="G630" s="7"/>
      <c r="H630" s="1"/>
      <c r="I630" s="1"/>
      <c r="J630" s="62"/>
    </row>
    <row r="631" spans="1:11" ht="13.5">
      <c r="A631" s="12"/>
      <c r="B631" s="11"/>
      <c r="C631" s="1"/>
      <c r="D631" s="7"/>
      <c r="E631" s="7"/>
      <c r="F631" s="7"/>
      <c r="G631" s="7"/>
      <c r="H631" s="1"/>
      <c r="I631" s="1"/>
      <c r="J631" s="62"/>
    </row>
    <row r="632" spans="1:11" ht="15.75">
      <c r="A632" s="56"/>
      <c r="B632" s="26"/>
      <c r="C632" s="27"/>
      <c r="D632" s="27"/>
      <c r="E632" s="27"/>
      <c r="F632" s="7"/>
      <c r="G632" s="7"/>
      <c r="H632" s="1"/>
      <c r="I632" s="1"/>
      <c r="J632" s="13"/>
    </row>
    <row r="633" spans="1:11">
      <c r="A633" s="28" t="s">
        <v>33</v>
      </c>
      <c r="B633" s="1"/>
      <c r="C633" s="1"/>
      <c r="D633" s="1"/>
      <c r="E633" s="1"/>
      <c r="F633" s="1"/>
      <c r="G633" s="1"/>
      <c r="H633" s="1"/>
      <c r="I633" s="1"/>
      <c r="J633" s="13"/>
    </row>
    <row r="634" spans="1:11">
      <c r="A634" s="12"/>
      <c r="B634" s="29"/>
      <c r="C634" s="29"/>
      <c r="D634" s="29"/>
      <c r="E634" s="16"/>
      <c r="F634" s="16"/>
      <c r="G634" s="16"/>
      <c r="H634" s="16"/>
      <c r="I634" s="16"/>
      <c r="J634" s="13"/>
      <c r="K634" s="64"/>
    </row>
    <row r="635" spans="1:11">
      <c r="A635" s="30" t="s">
        <v>34</v>
      </c>
      <c r="B635" s="29"/>
      <c r="C635" s="29"/>
      <c r="D635" s="29"/>
      <c r="E635" s="1"/>
      <c r="F635" s="1"/>
      <c r="G635" s="88" t="s">
        <v>40</v>
      </c>
      <c r="H635" s="89"/>
      <c r="I635" s="89"/>
      <c r="J635" s="90"/>
    </row>
    <row r="636" spans="1:11">
      <c r="A636" s="31" t="s">
        <v>35</v>
      </c>
      <c r="B636" s="61"/>
      <c r="C636" s="61"/>
      <c r="D636" s="61"/>
      <c r="E636" s="1"/>
      <c r="F636" s="22"/>
      <c r="G636" s="75" t="s">
        <v>36</v>
      </c>
      <c r="H636" s="75"/>
      <c r="I636" s="75"/>
      <c r="J636" s="76"/>
    </row>
    <row r="637" spans="1:11">
      <c r="A637" s="21" t="s">
        <v>37</v>
      </c>
      <c r="B637" s="9"/>
      <c r="C637" s="61"/>
      <c r="D637" s="61"/>
      <c r="E637" s="1"/>
      <c r="F637" s="1"/>
      <c r="G637" s="75" t="s">
        <v>38</v>
      </c>
      <c r="H637" s="75"/>
      <c r="I637" s="75"/>
      <c r="J637" s="76"/>
    </row>
    <row r="638" spans="1:11" ht="15.75">
      <c r="A638" s="32"/>
      <c r="B638" s="33"/>
      <c r="C638" s="34" t="s">
        <v>39</v>
      </c>
      <c r="D638" s="14"/>
      <c r="E638" s="14"/>
      <c r="F638" s="14"/>
      <c r="G638" s="14"/>
      <c r="H638" s="14"/>
      <c r="I638" s="40"/>
      <c r="J638" s="15"/>
    </row>
    <row r="639" spans="1:11">
      <c r="A639" s="130" t="s">
        <v>14</v>
      </c>
      <c r="B639" s="131"/>
      <c r="C639" s="131"/>
      <c r="D639" s="131"/>
      <c r="E639" s="131"/>
      <c r="F639" s="131"/>
      <c r="G639" s="131"/>
      <c r="H639" s="131"/>
      <c r="I639" s="131"/>
      <c r="J639" s="132"/>
    </row>
    <row r="640" spans="1:11">
      <c r="A640" s="130" t="s">
        <v>15</v>
      </c>
      <c r="B640" s="131"/>
      <c r="C640" s="131"/>
      <c r="D640" s="131"/>
      <c r="E640" s="131"/>
      <c r="F640" s="131"/>
      <c r="G640" s="131"/>
      <c r="H640" s="131"/>
      <c r="I640" s="131"/>
      <c r="J640" s="132"/>
    </row>
    <row r="641" spans="1:10">
      <c r="A641" s="130" t="s">
        <v>16</v>
      </c>
      <c r="B641" s="131"/>
      <c r="C641" s="131"/>
      <c r="D641" s="131"/>
      <c r="E641" s="131"/>
      <c r="F641" s="131"/>
      <c r="G641" s="131"/>
      <c r="H641" s="131"/>
      <c r="I641" s="131"/>
      <c r="J641" s="132"/>
    </row>
    <row r="642" spans="1:10">
      <c r="A642" s="133" t="s">
        <v>17</v>
      </c>
      <c r="B642" s="134"/>
      <c r="C642" s="134"/>
      <c r="D642" s="134"/>
      <c r="E642" s="134"/>
      <c r="F642" s="134"/>
      <c r="G642" s="134"/>
      <c r="H642" s="134"/>
      <c r="I642" s="134"/>
      <c r="J642" s="135"/>
    </row>
    <row r="643" spans="1:10">
      <c r="A643" s="136" t="s">
        <v>18</v>
      </c>
      <c r="B643" s="137"/>
      <c r="C643" s="138" t="s">
        <v>19</v>
      </c>
      <c r="D643" s="139"/>
      <c r="E643" s="139"/>
      <c r="F643" s="140"/>
      <c r="G643" s="138" t="s">
        <v>20</v>
      </c>
      <c r="H643" s="141"/>
      <c r="I643" s="141"/>
      <c r="J643" s="142"/>
    </row>
    <row r="644" spans="1:10">
      <c r="A644" s="143" t="s">
        <v>21</v>
      </c>
      <c r="B644" s="144"/>
      <c r="C644" s="144"/>
      <c r="D644" s="144"/>
      <c r="E644" s="144"/>
      <c r="F644" s="144"/>
      <c r="G644" s="144"/>
      <c r="H644" s="144"/>
      <c r="I644" s="144"/>
      <c r="J644" s="145"/>
    </row>
    <row r="645" spans="1:10">
      <c r="A645" s="146" t="s">
        <v>22</v>
      </c>
      <c r="B645" s="147"/>
      <c r="C645" s="147"/>
      <c r="D645" s="147"/>
      <c r="E645" s="147"/>
      <c r="F645" s="147"/>
      <c r="G645" s="147"/>
      <c r="H645" s="147"/>
      <c r="I645" s="147"/>
      <c r="J645" s="148"/>
    </row>
    <row r="646" spans="1:10">
      <c r="A646" s="117" t="s">
        <v>23</v>
      </c>
      <c r="B646" s="118"/>
      <c r="C646" s="118"/>
      <c r="D646" s="118"/>
      <c r="E646" s="118"/>
      <c r="F646" s="118"/>
      <c r="G646" s="118"/>
      <c r="H646" s="118"/>
      <c r="I646" s="118"/>
      <c r="J646" s="119"/>
    </row>
    <row r="647" spans="1:10" ht="15.75">
      <c r="A647" s="120" t="s">
        <v>42</v>
      </c>
      <c r="B647" s="121"/>
      <c r="C647" s="121"/>
      <c r="D647" s="121"/>
      <c r="E647" s="121"/>
      <c r="F647" s="121"/>
      <c r="G647" s="121"/>
      <c r="H647" s="121"/>
      <c r="I647" s="121"/>
      <c r="J647" s="122"/>
    </row>
    <row r="648" spans="1:10">
      <c r="A648" s="123" t="s">
        <v>43</v>
      </c>
      <c r="B648" s="124"/>
      <c r="C648" s="124"/>
      <c r="D648" s="124"/>
      <c r="E648" s="124"/>
      <c r="F648" s="124"/>
      <c r="G648" s="125"/>
      <c r="H648" s="126" t="s">
        <v>24</v>
      </c>
      <c r="I648" s="127"/>
      <c r="J648" s="128"/>
    </row>
    <row r="649" spans="1:10">
      <c r="A649" s="123" t="s">
        <v>25</v>
      </c>
      <c r="B649" s="124"/>
      <c r="C649" s="124"/>
      <c r="D649" s="124"/>
      <c r="E649" s="124"/>
      <c r="F649" s="125"/>
      <c r="G649" s="66" t="s">
        <v>26</v>
      </c>
      <c r="H649" s="123" t="s">
        <v>29</v>
      </c>
      <c r="I649" s="124"/>
      <c r="J649" s="125"/>
    </row>
    <row r="650" spans="1:10">
      <c r="A650" s="126" t="s">
        <v>27</v>
      </c>
      <c r="B650" s="127"/>
      <c r="C650" s="127"/>
      <c r="D650" s="127"/>
      <c r="E650" s="128"/>
      <c r="F650" s="123" t="s">
        <v>28</v>
      </c>
      <c r="G650" s="124"/>
      <c r="H650" s="124"/>
      <c r="I650" s="124"/>
      <c r="J650" s="125"/>
    </row>
    <row r="651" spans="1:10">
      <c r="A651" s="126" t="s">
        <v>30</v>
      </c>
      <c r="B651" s="127"/>
      <c r="C651" s="127"/>
      <c r="D651" s="128"/>
      <c r="E651" s="126" t="s">
        <v>31</v>
      </c>
      <c r="F651" s="129"/>
      <c r="G651" s="126" t="s">
        <v>32</v>
      </c>
      <c r="H651" s="127"/>
      <c r="I651" s="127"/>
      <c r="J651" s="128"/>
    </row>
    <row r="652" spans="1:10" ht="21.75" customHeight="1">
      <c r="A652" s="101" t="s">
        <v>60</v>
      </c>
      <c r="B652" s="102"/>
      <c r="C652" s="102"/>
      <c r="D652" s="102"/>
      <c r="E652" s="102"/>
      <c r="F652" s="102"/>
      <c r="G652" s="102"/>
      <c r="H652" s="103"/>
      <c r="I652" s="104" t="s">
        <v>58</v>
      </c>
      <c r="J652" s="105"/>
    </row>
    <row r="653" spans="1:10" ht="15.75">
      <c r="A653" s="12"/>
      <c r="B653" s="106" t="s">
        <v>9</v>
      </c>
      <c r="C653" s="107"/>
      <c r="D653" s="107"/>
      <c r="E653" s="107"/>
      <c r="F653" s="108"/>
      <c r="G653" s="81" t="s">
        <v>44</v>
      </c>
      <c r="H653" s="82"/>
      <c r="I653" s="109" t="s">
        <v>59</v>
      </c>
      <c r="J653" s="110"/>
    </row>
    <row r="654" spans="1:10" ht="15">
      <c r="A654" s="12"/>
      <c r="B654" s="81" t="s">
        <v>1</v>
      </c>
      <c r="C654" s="83"/>
      <c r="D654" s="69">
        <v>1</v>
      </c>
      <c r="E654" s="69">
        <v>2</v>
      </c>
      <c r="F654" s="69">
        <v>3</v>
      </c>
      <c r="G654" s="111" t="s">
        <v>41</v>
      </c>
      <c r="H654" s="112"/>
      <c r="I654" s="113" t="s">
        <v>63</v>
      </c>
      <c r="J654" s="114"/>
    </row>
    <row r="655" spans="1:10" ht="15">
      <c r="A655" s="12"/>
      <c r="B655" s="94" t="s">
        <v>2</v>
      </c>
      <c r="C655" s="95"/>
      <c r="D655" s="41">
        <v>36</v>
      </c>
      <c r="E655" s="41">
        <v>29</v>
      </c>
      <c r="F655" s="41">
        <v>18</v>
      </c>
      <c r="G655" s="48"/>
      <c r="H655" s="17"/>
      <c r="I655" s="115" t="s">
        <v>64</v>
      </c>
      <c r="J655" s="116"/>
    </row>
    <row r="656" spans="1:10">
      <c r="A656" s="12"/>
      <c r="B656" s="91" t="s">
        <v>3</v>
      </c>
      <c r="C656" s="92"/>
      <c r="D656" s="42">
        <v>40.599999999999994</v>
      </c>
      <c r="E656" s="42">
        <v>37.299999999999997</v>
      </c>
      <c r="F656" s="42">
        <v>44.4</v>
      </c>
      <c r="G656" s="3"/>
      <c r="H656" s="1"/>
      <c r="I656" s="4"/>
      <c r="J656" s="13"/>
    </row>
    <row r="657" spans="1:10">
      <c r="A657" s="12"/>
      <c r="B657" s="91" t="s">
        <v>4</v>
      </c>
      <c r="C657" s="92"/>
      <c r="D657" s="42">
        <v>35.4</v>
      </c>
      <c r="E657" s="42">
        <v>31.9</v>
      </c>
      <c r="F657" s="42">
        <v>35.4</v>
      </c>
      <c r="G657" s="3"/>
      <c r="H657" s="54" t="s">
        <v>45</v>
      </c>
      <c r="I657" s="93" t="s">
        <v>65</v>
      </c>
      <c r="J657" s="93"/>
    </row>
    <row r="658" spans="1:10">
      <c r="A658" s="12"/>
      <c r="B658" s="94" t="s">
        <v>5</v>
      </c>
      <c r="C658" s="95"/>
      <c r="D658" s="42">
        <v>7.6</v>
      </c>
      <c r="E658" s="42">
        <v>6.5</v>
      </c>
      <c r="F658" s="42">
        <v>5.4</v>
      </c>
      <c r="G658" s="3"/>
      <c r="H658" s="96" t="s">
        <v>46</v>
      </c>
      <c r="I658" s="96"/>
      <c r="J658" s="55">
        <v>7.75</v>
      </c>
    </row>
    <row r="659" spans="1:10" ht="13.5">
      <c r="A659" s="12"/>
      <c r="B659" s="97" t="s">
        <v>6</v>
      </c>
      <c r="C659" s="98"/>
      <c r="D659" s="43">
        <f t="shared" ref="D659:F659" si="11">IF(OR(D656="",D657=""),"",D656-D657)</f>
        <v>5.1999999999999957</v>
      </c>
      <c r="E659" s="43">
        <f>IF(OR(E656="",E657=""),"",E656-E657)</f>
        <v>5.3999999999999986</v>
      </c>
      <c r="F659" s="43">
        <f t="shared" si="11"/>
        <v>9</v>
      </c>
      <c r="G659" s="5"/>
      <c r="H659" s="1"/>
      <c r="I659" s="6"/>
      <c r="J659" s="13"/>
    </row>
    <row r="660" spans="1:10" ht="13.5">
      <c r="A660" s="12"/>
      <c r="B660" s="97" t="s">
        <v>7</v>
      </c>
      <c r="C660" s="98"/>
      <c r="D660" s="43">
        <f t="shared" ref="D660:F660" si="12">IF(OR(D657="",D658=""),"",D657-D658)</f>
        <v>27.799999999999997</v>
      </c>
      <c r="E660" s="43">
        <f t="shared" si="12"/>
        <v>25.4</v>
      </c>
      <c r="F660" s="43">
        <f t="shared" si="12"/>
        <v>30</v>
      </c>
      <c r="G660" s="5"/>
      <c r="H660" s="1"/>
      <c r="I660" s="7"/>
      <c r="J660" s="13"/>
    </row>
    <row r="661" spans="1:10" ht="13.5">
      <c r="A661" s="12"/>
      <c r="B661" s="99" t="s">
        <v>8</v>
      </c>
      <c r="C661" s="100"/>
      <c r="D661" s="44">
        <f>IF(D660="","",D659/D660)</f>
        <v>0.18705035971223008</v>
      </c>
      <c r="E661" s="44">
        <f>IF(E660="","",E659/E660)</f>
        <v>0.21259842519685035</v>
      </c>
      <c r="F661" s="45">
        <f>IF(F660="","",F659/F660)</f>
        <v>0.3</v>
      </c>
      <c r="G661" s="7"/>
      <c r="H661" s="1"/>
      <c r="I661" s="1"/>
      <c r="J661" s="13"/>
    </row>
    <row r="662" spans="1:10">
      <c r="A662" s="12"/>
      <c r="B662" s="1"/>
      <c r="C662" s="1"/>
      <c r="D662" s="1"/>
      <c r="E662" s="1"/>
      <c r="F662" s="1"/>
      <c r="G662" s="1"/>
      <c r="H662" s="1"/>
      <c r="I662" s="8"/>
      <c r="J662" s="13"/>
    </row>
    <row r="663" spans="1:10" ht="13.5">
      <c r="A663" s="12"/>
      <c r="B663" s="1"/>
      <c r="C663" s="1"/>
      <c r="D663" s="1"/>
      <c r="E663" s="1"/>
      <c r="F663" s="1"/>
      <c r="G663" s="1"/>
      <c r="H663" s="77" t="s">
        <v>10</v>
      </c>
      <c r="I663" s="78"/>
      <c r="J663" s="46">
        <f>(D661+E661+F661)/3</f>
        <v>0.23321626163636014</v>
      </c>
    </row>
    <row r="664" spans="1:10">
      <c r="A664" s="12"/>
      <c r="B664" s="1"/>
      <c r="C664" s="1"/>
      <c r="D664" s="1"/>
      <c r="E664" s="1"/>
      <c r="F664" s="1"/>
      <c r="G664" s="1"/>
      <c r="H664" s="1"/>
      <c r="I664" s="8"/>
      <c r="J664" s="13"/>
    </row>
    <row r="665" spans="1:10">
      <c r="A665" s="12"/>
      <c r="B665" s="1"/>
      <c r="C665" s="1"/>
      <c r="D665" s="1"/>
      <c r="E665" s="1"/>
      <c r="F665" s="1"/>
      <c r="G665" s="1"/>
      <c r="H665" s="1"/>
      <c r="I665" s="8"/>
      <c r="J665" s="13"/>
    </row>
    <row r="666" spans="1:10" ht="13.5">
      <c r="A666" s="12"/>
      <c r="B666" s="1"/>
      <c r="C666" s="1"/>
      <c r="D666" s="1"/>
      <c r="E666" s="1"/>
      <c r="F666" s="1"/>
      <c r="G666" s="1"/>
      <c r="H666" s="77" t="s">
        <v>11</v>
      </c>
      <c r="I666" s="78"/>
      <c r="J666" s="46">
        <f>D686</f>
        <v>0.20930232558139497</v>
      </c>
    </row>
    <row r="667" spans="1:10">
      <c r="A667" s="12"/>
      <c r="B667" s="1"/>
      <c r="C667" s="1"/>
      <c r="D667" s="1"/>
      <c r="E667" s="1"/>
      <c r="F667" s="1"/>
      <c r="G667" s="1"/>
      <c r="H667" s="1"/>
      <c r="I667" s="8"/>
      <c r="J667" s="13"/>
    </row>
    <row r="668" spans="1:10">
      <c r="A668" s="12"/>
      <c r="B668" s="1"/>
      <c r="C668" s="1"/>
      <c r="D668" s="1"/>
      <c r="E668" s="1"/>
      <c r="F668" s="1"/>
      <c r="G668" s="1"/>
      <c r="H668" s="1"/>
      <c r="I668" s="8"/>
      <c r="J668" s="13"/>
    </row>
    <row r="669" spans="1:10" ht="13.5">
      <c r="A669" s="12"/>
      <c r="B669" s="1"/>
      <c r="C669" s="1"/>
      <c r="D669" s="1"/>
      <c r="E669" s="1"/>
      <c r="F669" s="1"/>
      <c r="G669" s="1"/>
      <c r="H669" s="79" t="s">
        <v>13</v>
      </c>
      <c r="I669" s="80"/>
      <c r="J669" s="46">
        <f>J663-J666</f>
        <v>2.3913936054965168E-2</v>
      </c>
    </row>
    <row r="670" spans="1:10">
      <c r="A670" s="12"/>
      <c r="B670" s="1"/>
      <c r="C670" s="1"/>
      <c r="D670" s="1"/>
      <c r="E670" s="1"/>
      <c r="F670" s="1"/>
      <c r="G670" s="1"/>
      <c r="H670" s="1"/>
      <c r="I670" s="1"/>
      <c r="J670" s="13"/>
    </row>
    <row r="671" spans="1:10">
      <c r="A671" s="12"/>
      <c r="B671" s="1"/>
      <c r="C671" s="1"/>
      <c r="D671" s="1"/>
      <c r="E671" s="1"/>
      <c r="F671" s="1"/>
      <c r="G671" s="1"/>
      <c r="H671" s="1"/>
      <c r="I671" s="1"/>
      <c r="J671" s="13"/>
    </row>
    <row r="672" spans="1:10">
      <c r="A672" s="12"/>
      <c r="B672" s="1"/>
      <c r="C672" s="1"/>
      <c r="D672" s="1"/>
      <c r="E672" s="1"/>
      <c r="F672" s="1"/>
      <c r="G672" s="1"/>
      <c r="H672" s="1"/>
      <c r="I672" s="1"/>
      <c r="J672" s="13"/>
    </row>
    <row r="673" spans="1:10">
      <c r="A673" s="12"/>
      <c r="B673" s="1"/>
      <c r="C673" s="1"/>
      <c r="D673" s="1"/>
      <c r="E673" s="1"/>
      <c r="F673" s="1"/>
      <c r="G673" s="1"/>
      <c r="H673" s="1"/>
      <c r="I673" s="1"/>
      <c r="J673" s="13"/>
    </row>
    <row r="674" spans="1:10">
      <c r="A674" s="12"/>
      <c r="B674" s="1"/>
      <c r="C674" s="1"/>
      <c r="D674" s="1"/>
      <c r="E674" s="1"/>
      <c r="F674" s="1"/>
      <c r="G674" s="1"/>
      <c r="H674" s="1"/>
      <c r="I674" s="1"/>
      <c r="J674" s="13"/>
    </row>
    <row r="675" spans="1:10">
      <c r="A675" s="12"/>
      <c r="B675" s="1"/>
      <c r="C675" s="1"/>
      <c r="D675" s="1"/>
      <c r="E675" s="1"/>
      <c r="F675" s="1"/>
      <c r="G675" s="9"/>
      <c r="H675" s="1"/>
      <c r="I675" s="1"/>
      <c r="J675" s="13"/>
    </row>
    <row r="676" spans="1:10">
      <c r="A676" s="12"/>
      <c r="B676" s="1"/>
      <c r="C676" s="1"/>
      <c r="D676" s="1"/>
      <c r="E676" s="1"/>
      <c r="F676" s="1"/>
      <c r="G676" s="1"/>
      <c r="H676" s="1"/>
      <c r="I676" s="1"/>
      <c r="J676" s="13"/>
    </row>
    <row r="677" spans="1:10">
      <c r="A677" s="12"/>
      <c r="B677" s="1"/>
      <c r="C677" s="1"/>
      <c r="D677" s="1"/>
      <c r="E677" s="1"/>
      <c r="F677" s="1"/>
      <c r="G677" s="1"/>
      <c r="H677" s="1"/>
      <c r="I677" s="1"/>
      <c r="J677" s="13"/>
    </row>
    <row r="678" spans="1:10">
      <c r="A678" s="12"/>
      <c r="B678" s="1"/>
      <c r="C678" s="1"/>
      <c r="D678" s="1"/>
      <c r="E678" s="1"/>
      <c r="F678" s="1"/>
      <c r="G678" s="1"/>
      <c r="H678" s="1"/>
      <c r="I678" s="1"/>
      <c r="J678" s="13"/>
    </row>
    <row r="679" spans="1:10">
      <c r="A679" s="12"/>
      <c r="B679" s="81" t="s">
        <v>12</v>
      </c>
      <c r="C679" s="82"/>
      <c r="D679" s="82"/>
      <c r="E679" s="83"/>
      <c r="F679" s="1"/>
      <c r="G679" s="1"/>
      <c r="H679" s="20"/>
      <c r="I679" s="16"/>
      <c r="J679" s="13"/>
    </row>
    <row r="680" spans="1:10">
      <c r="A680" s="12"/>
      <c r="B680" s="81" t="s">
        <v>1</v>
      </c>
      <c r="C680" s="83"/>
      <c r="D680" s="35">
        <v>1</v>
      </c>
      <c r="E680" s="69"/>
      <c r="F680" s="19"/>
      <c r="G680" s="19"/>
      <c r="H680" s="20"/>
      <c r="I680" s="16"/>
      <c r="J680" s="13"/>
    </row>
    <row r="681" spans="1:10">
      <c r="A681" s="12"/>
      <c r="B681" s="84" t="s">
        <v>3</v>
      </c>
      <c r="C681" s="85"/>
      <c r="D681" s="42">
        <v>19.7</v>
      </c>
      <c r="E681" s="24"/>
      <c r="F681" s="17"/>
      <c r="G681" s="17"/>
      <c r="H681" s="1"/>
      <c r="I681" s="1"/>
      <c r="J681" s="13"/>
    </row>
    <row r="682" spans="1:10">
      <c r="A682" s="12"/>
      <c r="B682" s="67" t="s">
        <v>4</v>
      </c>
      <c r="C682" s="68"/>
      <c r="D682" s="42">
        <v>18.8</v>
      </c>
      <c r="E682" s="24"/>
      <c r="F682" s="18"/>
      <c r="G682" s="18"/>
      <c r="H682" s="1"/>
      <c r="I682" s="1"/>
      <c r="J682" s="13"/>
    </row>
    <row r="683" spans="1:10">
      <c r="A683" s="12"/>
      <c r="B683" s="86" t="s">
        <v>5</v>
      </c>
      <c r="C683" s="87"/>
      <c r="D683" s="42">
        <v>14.5</v>
      </c>
      <c r="E683" s="24"/>
      <c r="F683" s="4"/>
      <c r="G683" s="4"/>
      <c r="H683" s="1"/>
      <c r="I683" s="1"/>
      <c r="J683" s="13"/>
    </row>
    <row r="684" spans="1:10" ht="13.5">
      <c r="A684" s="12"/>
      <c r="B684" s="79" t="s">
        <v>6</v>
      </c>
      <c r="C684" s="80"/>
      <c r="D684" s="47">
        <f>IF(OR(D681="",D682=""),"",D681-D682)</f>
        <v>0.89999999999999858</v>
      </c>
      <c r="E684" s="25"/>
      <c r="F684" s="4"/>
      <c r="G684" s="4"/>
      <c r="H684" s="1"/>
      <c r="I684" s="1"/>
      <c r="J684" s="13"/>
    </row>
    <row r="685" spans="1:10" ht="13.5">
      <c r="A685" s="12"/>
      <c r="B685" s="36" t="s">
        <v>7</v>
      </c>
      <c r="C685" s="37"/>
      <c r="D685" s="47">
        <f>IF(OR(D682="",D683=""),"",D682-D683)</f>
        <v>4.3000000000000007</v>
      </c>
      <c r="E685" s="25"/>
      <c r="F685" s="4"/>
      <c r="G685" s="4"/>
      <c r="H685" s="1" t="s">
        <v>0</v>
      </c>
      <c r="I685" s="1"/>
      <c r="J685" s="13"/>
    </row>
    <row r="686" spans="1:10" ht="13.5">
      <c r="A686" s="12"/>
      <c r="B686" s="38" t="s">
        <v>8</v>
      </c>
      <c r="C686" s="39"/>
      <c r="D686" s="44">
        <f>IF(D685="","",D684/D685)</f>
        <v>0.20930232558139497</v>
      </c>
      <c r="E686" s="23"/>
      <c r="F686" s="10"/>
      <c r="G686" s="10"/>
      <c r="H686" s="1"/>
      <c r="I686" s="1"/>
      <c r="J686" s="13"/>
    </row>
    <row r="687" spans="1:10" ht="13.5">
      <c r="A687" s="12"/>
      <c r="B687" s="1"/>
      <c r="C687" s="1"/>
      <c r="D687" s="1"/>
      <c r="E687" s="1"/>
      <c r="F687" s="10"/>
      <c r="G687" s="10"/>
      <c r="H687" s="1"/>
      <c r="I687" s="1"/>
      <c r="J687" s="71"/>
    </row>
    <row r="688" spans="1:10" ht="13.5">
      <c r="A688" s="12"/>
      <c r="B688" s="1"/>
      <c r="C688" s="1"/>
      <c r="D688" s="1"/>
      <c r="E688" s="1"/>
      <c r="F688" s="7"/>
      <c r="G688" s="7"/>
      <c r="H688" s="1"/>
      <c r="I688" s="1"/>
      <c r="J688" s="71"/>
    </row>
    <row r="689" spans="1:10" ht="13.5">
      <c r="A689" s="12"/>
      <c r="B689" s="11"/>
      <c r="C689" s="1"/>
      <c r="D689" s="7"/>
      <c r="E689" s="7"/>
      <c r="F689" s="7"/>
      <c r="G689" s="7"/>
      <c r="H689" s="1"/>
      <c r="I689" s="1"/>
      <c r="J689" s="71"/>
    </row>
    <row r="690" spans="1:10" ht="15.75">
      <c r="A690" s="56"/>
      <c r="B690" s="26"/>
      <c r="C690" s="27"/>
      <c r="D690" s="27"/>
      <c r="E690" s="27"/>
      <c r="F690" s="7"/>
      <c r="G690" s="7"/>
      <c r="H690" s="1"/>
      <c r="I690" s="1"/>
      <c r="J690" s="13"/>
    </row>
    <row r="691" spans="1:10">
      <c r="A691" s="28" t="s">
        <v>33</v>
      </c>
      <c r="B691" s="1"/>
      <c r="C691" s="1"/>
      <c r="D691" s="1"/>
      <c r="E691" s="1"/>
      <c r="F691" s="1"/>
      <c r="G691" s="1"/>
      <c r="H691" s="1"/>
      <c r="I691" s="1"/>
      <c r="J691" s="13"/>
    </row>
    <row r="692" spans="1:10">
      <c r="A692" s="12"/>
      <c r="B692" s="29"/>
      <c r="C692" s="29"/>
      <c r="D692" s="29"/>
      <c r="E692" s="16"/>
      <c r="F692" s="16"/>
      <c r="G692" s="16"/>
      <c r="H692" s="16"/>
      <c r="I692" s="16"/>
      <c r="J692" s="13"/>
    </row>
    <row r="693" spans="1:10">
      <c r="A693" s="30" t="s">
        <v>34</v>
      </c>
      <c r="B693" s="29"/>
      <c r="C693" s="29"/>
      <c r="D693" s="29"/>
      <c r="E693" s="1"/>
      <c r="F693" s="1"/>
      <c r="G693" s="88" t="s">
        <v>40</v>
      </c>
      <c r="H693" s="89"/>
      <c r="I693" s="89"/>
      <c r="J693" s="90"/>
    </row>
    <row r="694" spans="1:10">
      <c r="A694" s="31" t="s">
        <v>35</v>
      </c>
      <c r="B694" s="70"/>
      <c r="C694" s="70"/>
      <c r="D694" s="70"/>
      <c r="E694" s="1"/>
      <c r="F694" s="22"/>
      <c r="G694" s="75" t="s">
        <v>36</v>
      </c>
      <c r="H694" s="75"/>
      <c r="I694" s="75"/>
      <c r="J694" s="76"/>
    </row>
    <row r="695" spans="1:10">
      <c r="A695" s="21" t="s">
        <v>37</v>
      </c>
      <c r="B695" s="9"/>
      <c r="C695" s="70"/>
      <c r="D695" s="70"/>
      <c r="E695" s="1"/>
      <c r="F695" s="1"/>
      <c r="G695" s="75" t="s">
        <v>38</v>
      </c>
      <c r="H695" s="75"/>
      <c r="I695" s="75"/>
      <c r="J695" s="76"/>
    </row>
    <row r="696" spans="1:10" ht="15.75">
      <c r="A696" s="32"/>
      <c r="B696" s="33"/>
      <c r="C696" s="34" t="s">
        <v>39</v>
      </c>
      <c r="D696" s="14"/>
      <c r="E696" s="14"/>
      <c r="F696" s="14"/>
      <c r="G696" s="14"/>
      <c r="H696" s="14"/>
      <c r="I696" s="40"/>
      <c r="J696" s="15"/>
    </row>
  </sheetData>
  <sheetProtection selectLockedCells="1" selectUnlockedCells="1"/>
  <mergeCells count="588">
    <mergeCell ref="A1:J1"/>
    <mergeCell ref="A2:J2"/>
    <mergeCell ref="A3:J3"/>
    <mergeCell ref="B15:F15"/>
    <mergeCell ref="A5:B5"/>
    <mergeCell ref="A11:F11"/>
    <mergeCell ref="A12:E12"/>
    <mergeCell ref="A13:D13"/>
    <mergeCell ref="F12:J12"/>
    <mergeCell ref="G13:J13"/>
    <mergeCell ref="H10:J10"/>
    <mergeCell ref="A4:J4"/>
    <mergeCell ref="A8:J8"/>
    <mergeCell ref="A9:J9"/>
    <mergeCell ref="A10:G10"/>
    <mergeCell ref="A14:H14"/>
    <mergeCell ref="I14:J14"/>
    <mergeCell ref="C5:F5"/>
    <mergeCell ref="G5:J5"/>
    <mergeCell ref="A6:J6"/>
    <mergeCell ref="A7:J7"/>
    <mergeCell ref="E13:F13"/>
    <mergeCell ref="H11:J11"/>
    <mergeCell ref="G15:H15"/>
    <mergeCell ref="G115:J115"/>
    <mergeCell ref="G114:J114"/>
    <mergeCell ref="A72:H72"/>
    <mergeCell ref="I72:J72"/>
    <mergeCell ref="B73:F73"/>
    <mergeCell ref="B74:C74"/>
    <mergeCell ref="G74:H74"/>
    <mergeCell ref="I74:J74"/>
    <mergeCell ref="G73:H73"/>
    <mergeCell ref="I73:J73"/>
    <mergeCell ref="B100:C100"/>
    <mergeCell ref="B101:C101"/>
    <mergeCell ref="B103:C103"/>
    <mergeCell ref="B104:C104"/>
    <mergeCell ref="G113:J113"/>
    <mergeCell ref="I15:J15"/>
    <mergeCell ref="I19:J19"/>
    <mergeCell ref="H20:I20"/>
    <mergeCell ref="A69:F69"/>
    <mergeCell ref="H69:J69"/>
    <mergeCell ref="G55:J55"/>
    <mergeCell ref="G56:J56"/>
    <mergeCell ref="G57:J57"/>
    <mergeCell ref="H28:I28"/>
    <mergeCell ref="H31:I31"/>
    <mergeCell ref="H25:I25"/>
    <mergeCell ref="B16:C16"/>
    <mergeCell ref="B17:C17"/>
    <mergeCell ref="B21:C21"/>
    <mergeCell ref="B18:C18"/>
    <mergeCell ref="B19:C19"/>
    <mergeCell ref="G16:H16"/>
    <mergeCell ref="I17:J17"/>
    <mergeCell ref="I16:J16"/>
    <mergeCell ref="B46:C46"/>
    <mergeCell ref="B45:C45"/>
    <mergeCell ref="B20:C20"/>
    <mergeCell ref="B41:E41"/>
    <mergeCell ref="B42:C42"/>
    <mergeCell ref="B43:C43"/>
    <mergeCell ref="B22:C22"/>
    <mergeCell ref="B23:C23"/>
    <mergeCell ref="G71:J71"/>
    <mergeCell ref="B99:E99"/>
    <mergeCell ref="B75:C75"/>
    <mergeCell ref="I75:J75"/>
    <mergeCell ref="B76:C76"/>
    <mergeCell ref="B77:C77"/>
    <mergeCell ref="B78:C78"/>
    <mergeCell ref="B79:C79"/>
    <mergeCell ref="B80:C80"/>
    <mergeCell ref="B81:C81"/>
    <mergeCell ref="H83:I83"/>
    <mergeCell ref="H86:I86"/>
    <mergeCell ref="H89:I89"/>
    <mergeCell ref="I77:J77"/>
    <mergeCell ref="H78:I78"/>
    <mergeCell ref="G463:J463"/>
    <mergeCell ref="B448:C448"/>
    <mergeCell ref="B449:C449"/>
    <mergeCell ref="B451:C451"/>
    <mergeCell ref="B452:C452"/>
    <mergeCell ref="G461:J461"/>
    <mergeCell ref="G462:J462"/>
    <mergeCell ref="A59:J59"/>
    <mergeCell ref="A60:J60"/>
    <mergeCell ref="A61:J61"/>
    <mergeCell ref="A62:J62"/>
    <mergeCell ref="A63:B63"/>
    <mergeCell ref="C63:F63"/>
    <mergeCell ref="G63:J63"/>
    <mergeCell ref="A64:J64"/>
    <mergeCell ref="A65:J65"/>
    <mergeCell ref="A66:J66"/>
    <mergeCell ref="A67:J67"/>
    <mergeCell ref="A68:G68"/>
    <mergeCell ref="H68:J68"/>
    <mergeCell ref="A70:E70"/>
    <mergeCell ref="F70:J70"/>
    <mergeCell ref="A71:D71"/>
    <mergeCell ref="E71:F71"/>
    <mergeCell ref="A420:H420"/>
    <mergeCell ref="I420:J420"/>
    <mergeCell ref="B421:F421"/>
    <mergeCell ref="B422:C422"/>
    <mergeCell ref="G422:H422"/>
    <mergeCell ref="I422:J422"/>
    <mergeCell ref="G421:H421"/>
    <mergeCell ref="I421:J421"/>
    <mergeCell ref="B447:E447"/>
    <mergeCell ref="B423:C423"/>
    <mergeCell ref="I423:J423"/>
    <mergeCell ref="B424:C424"/>
    <mergeCell ref="B425:C425"/>
    <mergeCell ref="B426:C426"/>
    <mergeCell ref="B427:C427"/>
    <mergeCell ref="B428:C428"/>
    <mergeCell ref="B429:C429"/>
    <mergeCell ref="H431:I431"/>
    <mergeCell ref="H434:I434"/>
    <mergeCell ref="H437:I437"/>
    <mergeCell ref="I425:J425"/>
    <mergeCell ref="H426:I426"/>
    <mergeCell ref="A416:G416"/>
    <mergeCell ref="H416:J416"/>
    <mergeCell ref="A417:F417"/>
    <mergeCell ref="H417:J417"/>
    <mergeCell ref="A418:E418"/>
    <mergeCell ref="F418:J418"/>
    <mergeCell ref="A419:D419"/>
    <mergeCell ref="E419:F419"/>
    <mergeCell ref="G419:J419"/>
    <mergeCell ref="A409:J409"/>
    <mergeCell ref="A410:J410"/>
    <mergeCell ref="A411:B411"/>
    <mergeCell ref="C411:F411"/>
    <mergeCell ref="G411:J411"/>
    <mergeCell ref="A412:J412"/>
    <mergeCell ref="A413:J413"/>
    <mergeCell ref="A414:J414"/>
    <mergeCell ref="A415:J415"/>
    <mergeCell ref="G173:J173"/>
    <mergeCell ref="B158:C158"/>
    <mergeCell ref="B159:C159"/>
    <mergeCell ref="B161:C161"/>
    <mergeCell ref="B162:C162"/>
    <mergeCell ref="G171:J171"/>
    <mergeCell ref="G172:J172"/>
    <mergeCell ref="A407:J407"/>
    <mergeCell ref="A408:J408"/>
    <mergeCell ref="G231:J231"/>
    <mergeCell ref="B216:C216"/>
    <mergeCell ref="B217:C217"/>
    <mergeCell ref="B219:C219"/>
    <mergeCell ref="B220:C220"/>
    <mergeCell ref="G229:J229"/>
    <mergeCell ref="G230:J230"/>
    <mergeCell ref="G187:J187"/>
    <mergeCell ref="A188:H188"/>
    <mergeCell ref="I188:J188"/>
    <mergeCell ref="B189:F189"/>
    <mergeCell ref="B190:C190"/>
    <mergeCell ref="G190:H190"/>
    <mergeCell ref="I190:J190"/>
    <mergeCell ref="G189:H189"/>
    <mergeCell ref="B157:E157"/>
    <mergeCell ref="B133:C133"/>
    <mergeCell ref="I133:J133"/>
    <mergeCell ref="B134:C134"/>
    <mergeCell ref="B135:C135"/>
    <mergeCell ref="B136:C136"/>
    <mergeCell ref="B137:C137"/>
    <mergeCell ref="B138:C138"/>
    <mergeCell ref="B139:C139"/>
    <mergeCell ref="H141:I141"/>
    <mergeCell ref="H144:I144"/>
    <mergeCell ref="H147:I147"/>
    <mergeCell ref="I135:J135"/>
    <mergeCell ref="H136:I136"/>
    <mergeCell ref="A129:D129"/>
    <mergeCell ref="E129:F129"/>
    <mergeCell ref="G129:J129"/>
    <mergeCell ref="A130:H130"/>
    <mergeCell ref="I130:J130"/>
    <mergeCell ref="B131:F131"/>
    <mergeCell ref="B132:C132"/>
    <mergeCell ref="G132:H132"/>
    <mergeCell ref="I132:J132"/>
    <mergeCell ref="G131:H131"/>
    <mergeCell ref="I131:J131"/>
    <mergeCell ref="A117:J117"/>
    <mergeCell ref="A118:J118"/>
    <mergeCell ref="A119:J119"/>
    <mergeCell ref="A120:J120"/>
    <mergeCell ref="A121:B121"/>
    <mergeCell ref="C121:F121"/>
    <mergeCell ref="G121:J121"/>
    <mergeCell ref="A122:J122"/>
    <mergeCell ref="A123:J123"/>
    <mergeCell ref="A124:J124"/>
    <mergeCell ref="A125:J125"/>
    <mergeCell ref="A126:G126"/>
    <mergeCell ref="H126:J126"/>
    <mergeCell ref="A127:F127"/>
    <mergeCell ref="H127:J127"/>
    <mergeCell ref="A128:E128"/>
    <mergeCell ref="F128:J128"/>
    <mergeCell ref="B215:E215"/>
    <mergeCell ref="B191:C191"/>
    <mergeCell ref="I191:J191"/>
    <mergeCell ref="B192:C192"/>
    <mergeCell ref="B193:C193"/>
    <mergeCell ref="B194:C194"/>
    <mergeCell ref="B195:C195"/>
    <mergeCell ref="B196:C196"/>
    <mergeCell ref="B197:C197"/>
    <mergeCell ref="H199:I199"/>
    <mergeCell ref="H202:I202"/>
    <mergeCell ref="H205:I205"/>
    <mergeCell ref="I193:J193"/>
    <mergeCell ref="H194:I194"/>
    <mergeCell ref="A187:D187"/>
    <mergeCell ref="E187:F187"/>
    <mergeCell ref="I189:J189"/>
    <mergeCell ref="G289:J289"/>
    <mergeCell ref="B274:C274"/>
    <mergeCell ref="B275:C275"/>
    <mergeCell ref="B277:C277"/>
    <mergeCell ref="B278:C278"/>
    <mergeCell ref="G287:J287"/>
    <mergeCell ref="G288:J288"/>
    <mergeCell ref="A175:J175"/>
    <mergeCell ref="A176:J176"/>
    <mergeCell ref="A177:J177"/>
    <mergeCell ref="A178:J178"/>
    <mergeCell ref="A179:B179"/>
    <mergeCell ref="C179:F179"/>
    <mergeCell ref="G179:J179"/>
    <mergeCell ref="A180:J180"/>
    <mergeCell ref="A181:J181"/>
    <mergeCell ref="A182:J182"/>
    <mergeCell ref="A183:J183"/>
    <mergeCell ref="A184:G184"/>
    <mergeCell ref="H184:J184"/>
    <mergeCell ref="A185:F185"/>
    <mergeCell ref="H185:J185"/>
    <mergeCell ref="A186:E186"/>
    <mergeCell ref="F186:J186"/>
    <mergeCell ref="B273:E273"/>
    <mergeCell ref="B249:C249"/>
    <mergeCell ref="I249:J249"/>
    <mergeCell ref="B250:C250"/>
    <mergeCell ref="B251:C251"/>
    <mergeCell ref="B252:C252"/>
    <mergeCell ref="B253:C253"/>
    <mergeCell ref="B254:C254"/>
    <mergeCell ref="B255:C255"/>
    <mergeCell ref="H257:I257"/>
    <mergeCell ref="H260:I260"/>
    <mergeCell ref="H263:I263"/>
    <mergeCell ref="I251:J251"/>
    <mergeCell ref="H252:I252"/>
    <mergeCell ref="A245:D245"/>
    <mergeCell ref="E245:F245"/>
    <mergeCell ref="G245:J245"/>
    <mergeCell ref="A246:H246"/>
    <mergeCell ref="I246:J246"/>
    <mergeCell ref="B247:F247"/>
    <mergeCell ref="B248:C248"/>
    <mergeCell ref="G248:H248"/>
    <mergeCell ref="I248:J248"/>
    <mergeCell ref="G247:H247"/>
    <mergeCell ref="I247:J247"/>
    <mergeCell ref="G347:J347"/>
    <mergeCell ref="B332:C332"/>
    <mergeCell ref="B333:C333"/>
    <mergeCell ref="B335:C335"/>
    <mergeCell ref="B336:C336"/>
    <mergeCell ref="G345:J345"/>
    <mergeCell ref="G346:J346"/>
    <mergeCell ref="G303:J303"/>
    <mergeCell ref="A304:H304"/>
    <mergeCell ref="I304:J304"/>
    <mergeCell ref="B305:F305"/>
    <mergeCell ref="B306:C306"/>
    <mergeCell ref="G306:H306"/>
    <mergeCell ref="I306:J306"/>
    <mergeCell ref="G305:H305"/>
    <mergeCell ref="I305:J305"/>
    <mergeCell ref="A233:J233"/>
    <mergeCell ref="A234:J234"/>
    <mergeCell ref="A235:J235"/>
    <mergeCell ref="A236:J236"/>
    <mergeCell ref="A237:B237"/>
    <mergeCell ref="C237:F237"/>
    <mergeCell ref="G237:J237"/>
    <mergeCell ref="A238:J238"/>
    <mergeCell ref="A239:J239"/>
    <mergeCell ref="A240:J240"/>
    <mergeCell ref="A241:J241"/>
    <mergeCell ref="A242:G242"/>
    <mergeCell ref="H242:J242"/>
    <mergeCell ref="A243:F243"/>
    <mergeCell ref="H243:J243"/>
    <mergeCell ref="A244:E244"/>
    <mergeCell ref="F244:J244"/>
    <mergeCell ref="B331:E331"/>
    <mergeCell ref="B307:C307"/>
    <mergeCell ref="I307:J307"/>
    <mergeCell ref="B308:C308"/>
    <mergeCell ref="B309:C309"/>
    <mergeCell ref="B310:C310"/>
    <mergeCell ref="B311:C311"/>
    <mergeCell ref="B312:C312"/>
    <mergeCell ref="B313:C313"/>
    <mergeCell ref="H315:I315"/>
    <mergeCell ref="H318:I318"/>
    <mergeCell ref="H321:I321"/>
    <mergeCell ref="I309:J309"/>
    <mergeCell ref="H310:I310"/>
    <mergeCell ref="A303:D303"/>
    <mergeCell ref="E303:F303"/>
    <mergeCell ref="G405:J405"/>
    <mergeCell ref="B390:C390"/>
    <mergeCell ref="B391:C391"/>
    <mergeCell ref="B393:C393"/>
    <mergeCell ref="B394:C394"/>
    <mergeCell ref="G403:J403"/>
    <mergeCell ref="G404:J404"/>
    <mergeCell ref="A291:J291"/>
    <mergeCell ref="A292:J292"/>
    <mergeCell ref="A293:J293"/>
    <mergeCell ref="A294:J294"/>
    <mergeCell ref="A295:B295"/>
    <mergeCell ref="C295:F295"/>
    <mergeCell ref="G295:J295"/>
    <mergeCell ref="A296:J296"/>
    <mergeCell ref="A297:J297"/>
    <mergeCell ref="A298:J298"/>
    <mergeCell ref="A299:J299"/>
    <mergeCell ref="A300:G300"/>
    <mergeCell ref="H300:J300"/>
    <mergeCell ref="A301:F301"/>
    <mergeCell ref="H301:J301"/>
    <mergeCell ref="A302:E302"/>
    <mergeCell ref="F302:J302"/>
    <mergeCell ref="B363:F363"/>
    <mergeCell ref="B364:C364"/>
    <mergeCell ref="G364:H364"/>
    <mergeCell ref="I364:J364"/>
    <mergeCell ref="G363:H363"/>
    <mergeCell ref="I363:J363"/>
    <mergeCell ref="B389:E389"/>
    <mergeCell ref="B365:C365"/>
    <mergeCell ref="I365:J365"/>
    <mergeCell ref="B366:C366"/>
    <mergeCell ref="B367:C367"/>
    <mergeCell ref="B368:C368"/>
    <mergeCell ref="B369:C369"/>
    <mergeCell ref="B370:C370"/>
    <mergeCell ref="B371:C371"/>
    <mergeCell ref="H373:I373"/>
    <mergeCell ref="H376:I376"/>
    <mergeCell ref="H379:I379"/>
    <mergeCell ref="I367:J367"/>
    <mergeCell ref="H368:I368"/>
    <mergeCell ref="G636:J636"/>
    <mergeCell ref="G637:J637"/>
    <mergeCell ref="A349:J349"/>
    <mergeCell ref="A350:J350"/>
    <mergeCell ref="A351:J351"/>
    <mergeCell ref="A352:J352"/>
    <mergeCell ref="A353:B353"/>
    <mergeCell ref="C353:F353"/>
    <mergeCell ref="G353:J353"/>
    <mergeCell ref="A354:J354"/>
    <mergeCell ref="A355:J355"/>
    <mergeCell ref="A356:J356"/>
    <mergeCell ref="A357:J357"/>
    <mergeCell ref="A358:G358"/>
    <mergeCell ref="H358:J358"/>
    <mergeCell ref="A359:F359"/>
    <mergeCell ref="H359:J359"/>
    <mergeCell ref="A360:E360"/>
    <mergeCell ref="F360:J360"/>
    <mergeCell ref="A361:D361"/>
    <mergeCell ref="E361:F361"/>
    <mergeCell ref="G361:J361"/>
    <mergeCell ref="A362:H362"/>
    <mergeCell ref="I362:J362"/>
    <mergeCell ref="B621:E621"/>
    <mergeCell ref="B622:C622"/>
    <mergeCell ref="B623:C623"/>
    <mergeCell ref="B625:C625"/>
    <mergeCell ref="B626:C626"/>
    <mergeCell ref="G635:J635"/>
    <mergeCell ref="B601:C601"/>
    <mergeCell ref="B602:C602"/>
    <mergeCell ref="B603:C603"/>
    <mergeCell ref="H605:I605"/>
    <mergeCell ref="H608:I608"/>
    <mergeCell ref="H611:I611"/>
    <mergeCell ref="B597:C597"/>
    <mergeCell ref="I597:J597"/>
    <mergeCell ref="B598:C598"/>
    <mergeCell ref="B599:C599"/>
    <mergeCell ref="I599:J599"/>
    <mergeCell ref="B600:C600"/>
    <mergeCell ref="H600:I600"/>
    <mergeCell ref="A594:H594"/>
    <mergeCell ref="I594:J594"/>
    <mergeCell ref="B595:F595"/>
    <mergeCell ref="G595:H595"/>
    <mergeCell ref="I595:J595"/>
    <mergeCell ref="B596:C596"/>
    <mergeCell ref="G596:H596"/>
    <mergeCell ref="I596:J596"/>
    <mergeCell ref="A591:F591"/>
    <mergeCell ref="H591:J591"/>
    <mergeCell ref="A592:E592"/>
    <mergeCell ref="F592:J592"/>
    <mergeCell ref="A593:D593"/>
    <mergeCell ref="E593:F593"/>
    <mergeCell ref="G593:J593"/>
    <mergeCell ref="A586:J586"/>
    <mergeCell ref="A587:J587"/>
    <mergeCell ref="A588:J588"/>
    <mergeCell ref="A589:J589"/>
    <mergeCell ref="A590:G590"/>
    <mergeCell ref="H590:J590"/>
    <mergeCell ref="A581:J581"/>
    <mergeCell ref="A582:J582"/>
    <mergeCell ref="A583:J583"/>
    <mergeCell ref="A584:J584"/>
    <mergeCell ref="A585:B585"/>
    <mergeCell ref="C585:F585"/>
    <mergeCell ref="G585:J585"/>
    <mergeCell ref="B565:C565"/>
    <mergeCell ref="B567:C567"/>
    <mergeCell ref="B568:C568"/>
    <mergeCell ref="G577:J577"/>
    <mergeCell ref="G578:J578"/>
    <mergeCell ref="G579:J579"/>
    <mergeCell ref="B545:C545"/>
    <mergeCell ref="H547:I547"/>
    <mergeCell ref="H550:I550"/>
    <mergeCell ref="H553:I553"/>
    <mergeCell ref="B563:E563"/>
    <mergeCell ref="B564:C564"/>
    <mergeCell ref="B541:C541"/>
    <mergeCell ref="I541:J541"/>
    <mergeCell ref="B542:C542"/>
    <mergeCell ref="H542:I542"/>
    <mergeCell ref="B543:C543"/>
    <mergeCell ref="B544:C544"/>
    <mergeCell ref="B538:C538"/>
    <mergeCell ref="G538:H538"/>
    <mergeCell ref="I538:J538"/>
    <mergeCell ref="B539:C539"/>
    <mergeCell ref="I539:J539"/>
    <mergeCell ref="B540:C540"/>
    <mergeCell ref="A535:D535"/>
    <mergeCell ref="E535:F535"/>
    <mergeCell ref="G535:J535"/>
    <mergeCell ref="A536:H536"/>
    <mergeCell ref="I536:J536"/>
    <mergeCell ref="B537:F537"/>
    <mergeCell ref="G537:H537"/>
    <mergeCell ref="I537:J537"/>
    <mergeCell ref="A531:J531"/>
    <mergeCell ref="A532:G532"/>
    <mergeCell ref="H532:J532"/>
    <mergeCell ref="A533:F533"/>
    <mergeCell ref="H533:J533"/>
    <mergeCell ref="A534:E534"/>
    <mergeCell ref="F534:J534"/>
    <mergeCell ref="A527:B527"/>
    <mergeCell ref="C527:F527"/>
    <mergeCell ref="G527:J527"/>
    <mergeCell ref="A528:J528"/>
    <mergeCell ref="A529:J529"/>
    <mergeCell ref="A530:J530"/>
    <mergeCell ref="G520:J520"/>
    <mergeCell ref="G521:J521"/>
    <mergeCell ref="A523:J523"/>
    <mergeCell ref="A524:J524"/>
    <mergeCell ref="A525:J525"/>
    <mergeCell ref="A526:J526"/>
    <mergeCell ref="B505:E505"/>
    <mergeCell ref="B506:C506"/>
    <mergeCell ref="B507:C507"/>
    <mergeCell ref="B509:C509"/>
    <mergeCell ref="B510:C510"/>
    <mergeCell ref="G519:J519"/>
    <mergeCell ref="B485:C485"/>
    <mergeCell ref="B486:C486"/>
    <mergeCell ref="B487:C487"/>
    <mergeCell ref="H489:I489"/>
    <mergeCell ref="H492:I492"/>
    <mergeCell ref="H495:I495"/>
    <mergeCell ref="B481:C481"/>
    <mergeCell ref="I481:J481"/>
    <mergeCell ref="B482:C482"/>
    <mergeCell ref="B483:C483"/>
    <mergeCell ref="I483:J483"/>
    <mergeCell ref="B484:C484"/>
    <mergeCell ref="H484:I484"/>
    <mergeCell ref="A478:H478"/>
    <mergeCell ref="I478:J478"/>
    <mergeCell ref="B479:F479"/>
    <mergeCell ref="G479:H479"/>
    <mergeCell ref="I479:J479"/>
    <mergeCell ref="B480:C480"/>
    <mergeCell ref="G480:H480"/>
    <mergeCell ref="I480:J480"/>
    <mergeCell ref="A475:F475"/>
    <mergeCell ref="H475:J475"/>
    <mergeCell ref="A476:E476"/>
    <mergeCell ref="F476:J476"/>
    <mergeCell ref="A477:D477"/>
    <mergeCell ref="E477:F477"/>
    <mergeCell ref="G477:J477"/>
    <mergeCell ref="A470:J470"/>
    <mergeCell ref="A471:J471"/>
    <mergeCell ref="A472:J472"/>
    <mergeCell ref="A473:J473"/>
    <mergeCell ref="A474:G474"/>
    <mergeCell ref="H474:J474"/>
    <mergeCell ref="A465:J465"/>
    <mergeCell ref="A466:J466"/>
    <mergeCell ref="A467:J467"/>
    <mergeCell ref="A468:J468"/>
    <mergeCell ref="A469:B469"/>
    <mergeCell ref="C469:F469"/>
    <mergeCell ref="G469:J469"/>
    <mergeCell ref="A639:J639"/>
    <mergeCell ref="A640:J640"/>
    <mergeCell ref="A641:J641"/>
    <mergeCell ref="A642:J642"/>
    <mergeCell ref="A643:B643"/>
    <mergeCell ref="C643:F643"/>
    <mergeCell ref="G643:J643"/>
    <mergeCell ref="A644:J644"/>
    <mergeCell ref="A645:J645"/>
    <mergeCell ref="A646:J646"/>
    <mergeCell ref="A647:J647"/>
    <mergeCell ref="A648:G648"/>
    <mergeCell ref="H648:J648"/>
    <mergeCell ref="A649:F649"/>
    <mergeCell ref="H649:J649"/>
    <mergeCell ref="A650:E650"/>
    <mergeCell ref="F650:J650"/>
    <mergeCell ref="A651:D651"/>
    <mergeCell ref="E651:F651"/>
    <mergeCell ref="G651:J651"/>
    <mergeCell ref="A652:H652"/>
    <mergeCell ref="I652:J652"/>
    <mergeCell ref="B653:F653"/>
    <mergeCell ref="G653:H653"/>
    <mergeCell ref="I653:J653"/>
    <mergeCell ref="B654:C654"/>
    <mergeCell ref="G654:H654"/>
    <mergeCell ref="I654:J654"/>
    <mergeCell ref="B655:C655"/>
    <mergeCell ref="I655:J655"/>
    <mergeCell ref="B656:C656"/>
    <mergeCell ref="B657:C657"/>
    <mergeCell ref="I657:J657"/>
    <mergeCell ref="B658:C658"/>
    <mergeCell ref="H658:I658"/>
    <mergeCell ref="B659:C659"/>
    <mergeCell ref="B660:C660"/>
    <mergeCell ref="B661:C661"/>
    <mergeCell ref="H663:I663"/>
    <mergeCell ref="G695:J695"/>
    <mergeCell ref="H666:I666"/>
    <mergeCell ref="H669:I669"/>
    <mergeCell ref="B679:E679"/>
    <mergeCell ref="B680:C680"/>
    <mergeCell ref="B681:C681"/>
    <mergeCell ref="B683:C683"/>
    <mergeCell ref="B684:C684"/>
    <mergeCell ref="G693:J693"/>
    <mergeCell ref="G694:J694"/>
  </mergeCells>
  <printOptions horizontalCentered="1" verticalCentered="1"/>
  <pageMargins left="0.59055118110236227" right="0.59055118110236227" top="1.1811023622047245" bottom="1.1811023622047245" header="0" footer="0"/>
  <pageSetup scale="75" orientation="portrait" horizontalDpi="300" verticalDpi="300" r:id="rId1"/>
  <headerFooter alignWithMargins="0"/>
  <rowBreaks count="11" manualBreakCount="11">
    <brk id="58" max="9" man="1"/>
    <brk id="116" max="9" man="1"/>
    <brk id="174" max="9" man="1"/>
    <brk id="232" max="9" man="1"/>
    <brk id="290" max="9" man="1"/>
    <brk id="348" max="9" man="1"/>
    <brk id="406" max="9" man="1"/>
    <brk id="464" max="9" man="1"/>
    <brk id="522" max="9" man="1"/>
    <brk id="580" max="9" man="1"/>
    <brk id="638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 1</vt:lpstr>
      <vt:lpstr>'HOJA 1'!Área_de_impresión</vt:lpstr>
    </vt:vector>
  </TitlesOfParts>
  <Company>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q</cp:lastModifiedBy>
  <cp:lastPrinted>2013-09-30T16:40:10Z</cp:lastPrinted>
  <dcterms:created xsi:type="dcterms:W3CDTF">2007-04-10T14:27:47Z</dcterms:created>
  <dcterms:modified xsi:type="dcterms:W3CDTF">2013-11-07T00:57:48Z</dcterms:modified>
</cp:coreProperties>
</file>